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\"/>
    </mc:Choice>
  </mc:AlternateContent>
  <xr:revisionPtr revIDLastSave="0" documentId="8_{22B715B3-668F-4CAE-BFA3-85D07615A77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7" i="2" l="1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U31" i="2"/>
</calcChain>
</file>

<file path=xl/sharedStrings.xml><?xml version="1.0" encoding="utf-8"?>
<sst xmlns="http://schemas.openxmlformats.org/spreadsheetml/2006/main" count="78" uniqueCount="32">
  <si>
    <t>Carbón</t>
  </si>
  <si>
    <t>Nuclear</t>
  </si>
  <si>
    <t>TOTAL</t>
  </si>
  <si>
    <t>(%)</t>
  </si>
  <si>
    <t>Petróleo</t>
  </si>
  <si>
    <t>Gas natural</t>
  </si>
  <si>
    <t>Hidráulica</t>
  </si>
  <si>
    <t>Saldo(1)</t>
  </si>
  <si>
    <t>D%</t>
  </si>
  <si>
    <t>Eólica, Solar y Geotérmica</t>
  </si>
  <si>
    <t xml:space="preserve"> SERIE HISTÓRICA DEL CONSUMO DE ENERGÍA PRIMARIA EN ESPAÑA</t>
  </si>
  <si>
    <t>s.d</t>
  </si>
  <si>
    <t>(1) Saldo de intercambios internacionales de energía eléctrica (Importaciones-Exportaciones).</t>
  </si>
  <si>
    <t xml:space="preserve"> ktep</t>
  </si>
  <si>
    <t>Eólica, Solar y Geot.</t>
  </si>
  <si>
    <t>Biomasa, biocarb. y resid.renov</t>
  </si>
  <si>
    <t>Residuos no renovables</t>
  </si>
  <si>
    <t>Ktep.</t>
  </si>
  <si>
    <t xml:space="preserve">  Ktep.</t>
  </si>
  <si>
    <t xml:space="preserve"> Ktep.</t>
  </si>
  <si>
    <t>Saldo (1)</t>
  </si>
  <si>
    <t>Cuadro 1.2</t>
  </si>
  <si>
    <t>Biomasa, biocarburantes y residuos renovables</t>
  </si>
  <si>
    <r>
      <t xml:space="preserve">% = Cuota porcentual del total del año.  No se expresa en las fuentes con cuota siempre </t>
    </r>
    <r>
      <rPr>
        <u/>
        <sz val="8"/>
        <rFont val="Arial"/>
        <family val="2"/>
      </rPr>
      <t xml:space="preserve">&lt; </t>
    </r>
    <r>
      <rPr>
        <sz val="8"/>
        <rFont val="Arial"/>
        <family val="2"/>
      </rPr>
      <t>1</t>
    </r>
  </si>
  <si>
    <t>2017(*)</t>
  </si>
  <si>
    <t>2018(*)</t>
  </si>
  <si>
    <t>2016(*)</t>
  </si>
  <si>
    <t>Residuos no renovables y ajustes (**)</t>
  </si>
  <si>
    <t>Fuente: MITECO y Foro Nuclear</t>
  </si>
  <si>
    <r>
      <t xml:space="preserve">D% </t>
    </r>
    <r>
      <rPr>
        <sz val="8"/>
        <rFont val="Arial"/>
        <family val="2"/>
      </rPr>
      <t>=Tasa de variación porcentual respecto al año anterior</t>
    </r>
  </si>
  <si>
    <t>(*) Datos 2016, 2017 y 2018 estimados a partir de información presentada por la Subdirección Gral de EERR  y Estudios en las Jornada Presentación de Balances del 5.3.2018 y 29.3.19. Los datos hasta 2016 proceden de los Balances Trimestrales de MITECO, si bien los de ese año han sido ajustados según lo dicho antes.</t>
  </si>
  <si>
    <t>(**) Hasta 2015 son "Residuos no renovables" exclusivamente. Los ajustes se hacen para cuadrar con el TOTAL (dato dado por MITECO en las mencionadas jornadas).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</si>
</sst>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&quot;Pts&quot;_-;\-* #,##0\ &quot;Pts&quot;_-;_-* &quot;-&quot;\ &quot;Pts&quot;_-;_-@_-"/>
    <numFmt numFmtId="166" formatCode="0.0%"/>
    <numFmt numFmtId="167" formatCode="0.0"/>
    <numFmt numFmtId="168" formatCode="_-* #,##0\ _€_-;\-* #,##0\ _€_-;_-* &quot;-&quot;??\ _€_-;_-@_-"/>
    <numFmt numFmtId="169" formatCode="&quot; &quot;#,##0.00&quot;   &quot;;&quot;-&quot;#,##0.00&quot;   &quot;;&quot; -&quot;00&quot;   &quot;;&quot; &quot;@&quot; &quot;"/>
  </numFmts>
  <fonts count="6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Trebuchet MS"/>
      <family val="2"/>
    </font>
    <font>
      <b/>
      <sz val="8"/>
      <name val="Arial Rounded MT Bold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8"/>
      <name val="Symbol"/>
      <family val="1"/>
      <charset val="2"/>
    </font>
    <font>
      <b/>
      <sz val="9"/>
      <name val="Arial"/>
      <family val="2"/>
    </font>
    <font>
      <sz val="8"/>
      <name val="Arial"/>
      <family val="2"/>
    </font>
    <font>
      <sz val="10"/>
      <name val="Courier"/>
      <family val="3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9"/>
      <color indexed="8"/>
      <name val="Arial Rounded MT Bold"/>
      <family val="2"/>
    </font>
    <font>
      <b/>
      <sz val="9"/>
      <name val="Arial Rounded MT Bold"/>
      <family val="2"/>
    </font>
    <font>
      <b/>
      <sz val="9"/>
      <name val="Symbol"/>
      <family val="1"/>
      <charset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0"/>
      <color rgb="FF000000"/>
      <name val="Arial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8"/>
      <name val="Arial"/>
      <family val="2"/>
    </font>
    <font>
      <sz val="8"/>
      <name val="Symbol"/>
      <family val="1"/>
      <charset val="2"/>
    </font>
    <font>
      <sz val="10"/>
      <color theme="1"/>
      <name val="Arial"/>
      <family val="2"/>
    </font>
    <font>
      <b/>
      <sz val="8"/>
      <color rgb="FF000000"/>
      <name val="Arial Rounded MT Bold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4">
    <xf numFmtId="0" fontId="0" fillId="0" borderId="0"/>
    <xf numFmtId="0" fontId="2" fillId="2" borderId="0" applyNumberFormat="0" applyBorder="0" applyAlignment="0" applyProtection="0"/>
    <xf numFmtId="0" fontId="37" fillId="26" borderId="0" applyNumberFormat="0" applyBorder="0" applyAlignment="0" applyProtection="0"/>
    <xf numFmtId="0" fontId="2" fillId="3" borderId="0" applyNumberFormat="0" applyBorder="0" applyAlignment="0" applyProtection="0"/>
    <xf numFmtId="0" fontId="37" fillId="27" borderId="0" applyNumberFormat="0" applyBorder="0" applyAlignment="0" applyProtection="0"/>
    <xf numFmtId="0" fontId="2" fillId="4" borderId="0" applyNumberFormat="0" applyBorder="0" applyAlignment="0" applyProtection="0"/>
    <xf numFmtId="0" fontId="37" fillId="28" borderId="0" applyNumberFormat="0" applyBorder="0" applyAlignment="0" applyProtection="0"/>
    <xf numFmtId="0" fontId="2" fillId="5" borderId="0" applyNumberFormat="0" applyBorder="0" applyAlignment="0" applyProtection="0"/>
    <xf numFmtId="0" fontId="37" fillId="29" borderId="0" applyNumberFormat="0" applyBorder="0" applyAlignment="0" applyProtection="0"/>
    <xf numFmtId="0" fontId="2" fillId="6" borderId="0" applyNumberFormat="0" applyBorder="0" applyAlignment="0" applyProtection="0"/>
    <xf numFmtId="0" fontId="37" fillId="30" borderId="0" applyNumberFormat="0" applyBorder="0" applyAlignment="0" applyProtection="0"/>
    <xf numFmtId="0" fontId="2" fillId="7" borderId="0" applyNumberFormat="0" applyBorder="0" applyAlignment="0" applyProtection="0"/>
    <xf numFmtId="0" fontId="37" fillId="31" borderId="0" applyNumberFormat="0" applyBorder="0" applyAlignment="0" applyProtection="0"/>
    <xf numFmtId="0" fontId="2" fillId="8" borderId="0" applyNumberFormat="0" applyBorder="0" applyAlignment="0" applyProtection="0"/>
    <xf numFmtId="0" fontId="37" fillId="32" borderId="0" applyNumberFormat="0" applyBorder="0" applyAlignment="0" applyProtection="0"/>
    <xf numFmtId="0" fontId="2" fillId="9" borderId="0" applyNumberFormat="0" applyBorder="0" applyAlignment="0" applyProtection="0"/>
    <xf numFmtId="0" fontId="37" fillId="33" borderId="0" applyNumberFormat="0" applyBorder="0" applyAlignment="0" applyProtection="0"/>
    <xf numFmtId="0" fontId="2" fillId="10" borderId="0" applyNumberFormat="0" applyBorder="0" applyAlignment="0" applyProtection="0"/>
    <xf numFmtId="0" fontId="37" fillId="34" borderId="0" applyNumberFormat="0" applyBorder="0" applyAlignment="0" applyProtection="0"/>
    <xf numFmtId="0" fontId="2" fillId="5" borderId="0" applyNumberFormat="0" applyBorder="0" applyAlignment="0" applyProtection="0"/>
    <xf numFmtId="0" fontId="37" fillId="29" borderId="0" applyNumberFormat="0" applyBorder="0" applyAlignment="0" applyProtection="0"/>
    <xf numFmtId="0" fontId="2" fillId="8" borderId="0" applyNumberFormat="0" applyBorder="0" applyAlignment="0" applyProtection="0"/>
    <xf numFmtId="0" fontId="37" fillId="32" borderId="0" applyNumberFormat="0" applyBorder="0" applyAlignment="0" applyProtection="0"/>
    <xf numFmtId="0" fontId="2" fillId="11" borderId="0" applyNumberFormat="0" applyBorder="0" applyAlignment="0" applyProtection="0"/>
    <xf numFmtId="0" fontId="37" fillId="35" borderId="0" applyNumberFormat="0" applyBorder="0" applyAlignment="0" applyProtection="0"/>
    <xf numFmtId="0" fontId="3" fillId="12" borderId="0" applyNumberFormat="0" applyBorder="0" applyAlignment="0" applyProtection="0"/>
    <xf numFmtId="0" fontId="38" fillId="36" borderId="0" applyNumberFormat="0" applyBorder="0" applyAlignment="0" applyProtection="0"/>
    <xf numFmtId="0" fontId="3" fillId="9" borderId="0" applyNumberFormat="0" applyBorder="0" applyAlignment="0" applyProtection="0"/>
    <xf numFmtId="0" fontId="38" fillId="33" borderId="0" applyNumberFormat="0" applyBorder="0" applyAlignment="0" applyProtection="0"/>
    <xf numFmtId="0" fontId="3" fillId="10" borderId="0" applyNumberFormat="0" applyBorder="0" applyAlignment="0" applyProtection="0"/>
    <xf numFmtId="0" fontId="38" fillId="34" borderId="0" applyNumberFormat="0" applyBorder="0" applyAlignment="0" applyProtection="0"/>
    <xf numFmtId="0" fontId="3" fillId="13" borderId="0" applyNumberFormat="0" applyBorder="0" applyAlignment="0" applyProtection="0"/>
    <xf numFmtId="0" fontId="38" fillId="37" borderId="0" applyNumberFormat="0" applyBorder="0" applyAlignment="0" applyProtection="0"/>
    <xf numFmtId="0" fontId="3" fillId="14" borderId="0" applyNumberFormat="0" applyBorder="0" applyAlignment="0" applyProtection="0"/>
    <xf numFmtId="0" fontId="38" fillId="38" borderId="0" applyNumberFormat="0" applyBorder="0" applyAlignment="0" applyProtection="0"/>
    <xf numFmtId="0" fontId="3" fillId="15" borderId="0" applyNumberFormat="0" applyBorder="0" applyAlignment="0" applyProtection="0"/>
    <xf numFmtId="0" fontId="38" fillId="39" borderId="0" applyNumberFormat="0" applyBorder="0" applyAlignment="0" applyProtection="0"/>
    <xf numFmtId="0" fontId="4" fillId="4" borderId="0" applyNumberFormat="0" applyBorder="0" applyAlignment="0" applyProtection="0"/>
    <xf numFmtId="0" fontId="39" fillId="28" borderId="0" applyNumberFormat="0" applyBorder="0" applyAlignment="0" applyProtection="0"/>
    <xf numFmtId="0" fontId="5" fillId="16" borderId="1" applyNumberFormat="0" applyAlignment="0" applyProtection="0"/>
    <xf numFmtId="0" fontId="40" fillId="40" borderId="20" applyNumberFormat="0" applyAlignment="0" applyProtection="0"/>
    <xf numFmtId="0" fontId="6" fillId="17" borderId="2" applyNumberFormat="0" applyAlignment="0" applyProtection="0"/>
    <xf numFmtId="0" fontId="41" fillId="41" borderId="21" applyNumberFormat="0" applyAlignment="0" applyProtection="0"/>
    <xf numFmtId="0" fontId="7" fillId="0" borderId="3" applyNumberFormat="0" applyFill="0" applyAlignment="0" applyProtection="0"/>
    <xf numFmtId="0" fontId="42" fillId="0" borderId="22" applyNumberFormat="0" applyFill="0" applyAlignment="0" applyProtection="0"/>
    <xf numFmtId="0" fontId="36" fillId="42" borderId="0" applyNumberFormat="0" applyFont="0" applyBorder="0" applyAlignment="0" applyProtection="0"/>
    <xf numFmtId="0" fontId="36" fillId="42" borderId="0" applyNumberFormat="0" applyFont="0" applyBorder="0" applyAlignment="0" applyProtection="0"/>
    <xf numFmtId="0" fontId="36" fillId="42" borderId="0" applyNumberFormat="0" applyFont="0" applyBorder="0" applyAlignment="0" applyProtection="0"/>
    <xf numFmtId="0" fontId="36" fillId="42" borderId="0" applyNumberFormat="0" applyFont="0" applyBorder="0" applyAlignment="0" applyProtection="0"/>
    <xf numFmtId="0" fontId="36" fillId="42" borderId="0" applyNumberFormat="0" applyFont="0" applyBorder="0" applyAlignment="0" applyProtection="0"/>
    <xf numFmtId="0" fontId="43" fillId="42" borderId="0" applyNumberFormat="0" applyBorder="0" applyAlignment="0" applyProtection="0"/>
    <xf numFmtId="0" fontId="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8" fillId="43" borderId="0" applyNumberFormat="0" applyBorder="0" applyAlignment="0" applyProtection="0"/>
    <xf numFmtId="0" fontId="3" fillId="19" borderId="0" applyNumberFormat="0" applyBorder="0" applyAlignment="0" applyProtection="0"/>
    <xf numFmtId="0" fontId="38" fillId="42" borderId="0" applyNumberFormat="0" applyBorder="0" applyAlignment="0" applyProtection="0"/>
    <xf numFmtId="0" fontId="3" fillId="20" borderId="0" applyNumberFormat="0" applyBorder="0" applyAlignment="0" applyProtection="0"/>
    <xf numFmtId="0" fontId="38" fillId="44" borderId="0" applyNumberFormat="0" applyBorder="0" applyAlignment="0" applyProtection="0"/>
    <xf numFmtId="0" fontId="3" fillId="13" borderId="0" applyNumberFormat="0" applyBorder="0" applyAlignment="0" applyProtection="0"/>
    <xf numFmtId="0" fontId="38" fillId="37" borderId="0" applyNumberFormat="0" applyBorder="0" applyAlignment="0" applyProtection="0"/>
    <xf numFmtId="0" fontId="3" fillId="14" borderId="0" applyNumberFormat="0" applyBorder="0" applyAlignment="0" applyProtection="0"/>
    <xf numFmtId="0" fontId="38" fillId="38" borderId="0" applyNumberFormat="0" applyBorder="0" applyAlignment="0" applyProtection="0"/>
    <xf numFmtId="0" fontId="3" fillId="21" borderId="0" applyNumberFormat="0" applyBorder="0" applyAlignment="0" applyProtection="0"/>
    <xf numFmtId="0" fontId="38" fillId="45" borderId="0" applyNumberFormat="0" applyBorder="0" applyAlignment="0" applyProtection="0"/>
    <xf numFmtId="0" fontId="9" fillId="7" borderId="1" applyNumberFormat="0" applyAlignment="0" applyProtection="0"/>
    <xf numFmtId="0" fontId="45" fillId="31" borderId="20" applyNumberFormat="0" applyAlignment="0" applyProtection="0"/>
    <xf numFmtId="0" fontId="46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47" fillId="27" borderId="0" applyNumberFormat="0" applyBorder="0" applyAlignment="0" applyProtection="0"/>
    <xf numFmtId="164" fontId="1" fillId="0" borderId="0" applyFont="0" applyFill="0" applyBorder="0" applyAlignment="0" applyProtection="0"/>
    <xf numFmtId="169" fontId="36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22" borderId="0" applyNumberFormat="0" applyBorder="0" applyAlignment="0" applyProtection="0"/>
    <xf numFmtId="0" fontId="48" fillId="46" borderId="0" applyNumberFormat="0" applyBorder="0" applyAlignment="0" applyProtection="0"/>
    <xf numFmtId="0" fontId="11" fillId="0" borderId="0"/>
    <xf numFmtId="0" fontId="36" fillId="0" borderId="0" applyNumberFormat="0" applyFont="0" applyBorder="0" applyProtection="0"/>
    <xf numFmtId="0" fontId="13" fillId="0" borderId="0"/>
    <xf numFmtId="0" fontId="49" fillId="0" borderId="0" applyNumberFormat="0" applyBorder="0" applyProtection="0"/>
    <xf numFmtId="0" fontId="50" fillId="0" borderId="0" applyNumberFormat="0" applyBorder="0" applyProtection="0"/>
    <xf numFmtId="0" fontId="43" fillId="0" borderId="0"/>
    <xf numFmtId="0" fontId="30" fillId="0" borderId="0"/>
    <xf numFmtId="0" fontId="14" fillId="0" borderId="0"/>
    <xf numFmtId="0" fontId="14" fillId="23" borderId="4" applyNumberFormat="0" applyFont="0" applyAlignment="0" applyProtection="0"/>
    <xf numFmtId="0" fontId="36" fillId="47" borderId="23" applyNumberFormat="0" applyFont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5" fillId="16" borderId="5" applyNumberFormat="0" applyAlignment="0" applyProtection="0"/>
    <xf numFmtId="0" fontId="51" fillId="40" borderId="24" applyNumberFormat="0" applyAlignment="0" applyProtection="0"/>
    <xf numFmtId="0" fontId="1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54" fillId="0" borderId="25" applyNumberFormat="0" applyFill="0" applyAlignment="0" applyProtection="0"/>
    <xf numFmtId="0" fontId="20" fillId="0" borderId="7" applyNumberFormat="0" applyFill="0" applyAlignment="0" applyProtection="0"/>
    <xf numFmtId="0" fontId="55" fillId="0" borderId="26" applyNumberFormat="0" applyFill="0" applyAlignment="0" applyProtection="0"/>
    <xf numFmtId="0" fontId="8" fillId="0" borderId="8" applyNumberFormat="0" applyFill="0" applyAlignment="0" applyProtection="0"/>
    <xf numFmtId="0" fontId="44" fillId="0" borderId="27" applyNumberFormat="0" applyFill="0" applyAlignment="0" applyProtection="0"/>
    <xf numFmtId="0" fontId="56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57" fillId="0" borderId="28" applyNumberFormat="0" applyFill="0" applyAlignment="0" applyProtection="0"/>
    <xf numFmtId="169" fontId="43" fillId="0" borderId="0" applyFont="0" applyFill="0" applyBorder="0" applyAlignment="0" applyProtection="0"/>
    <xf numFmtId="0" fontId="43" fillId="47" borderId="23" applyNumberFormat="0" applyFont="0" applyAlignment="0" applyProtection="0"/>
    <xf numFmtId="0" fontId="43" fillId="42" borderId="0" applyNumberFormat="0" applyFont="0" applyBorder="0" applyAlignment="0" applyProtection="0"/>
    <xf numFmtId="0" fontId="43" fillId="42" borderId="0" applyNumberFormat="0" applyFont="0" applyBorder="0" applyAlignment="0" applyProtection="0"/>
    <xf numFmtId="0" fontId="43" fillId="42" borderId="0" applyNumberFormat="0" applyFont="0" applyBorder="0" applyAlignment="0" applyProtection="0"/>
    <xf numFmtId="0" fontId="43" fillId="42" borderId="0" applyNumberFormat="0" applyBorder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ont="0" applyBorder="0" applyProtection="0"/>
    <xf numFmtId="0" fontId="63" fillId="0" borderId="0" applyNumberFormat="0" applyBorder="0" applyProtection="0"/>
    <xf numFmtId="9" fontId="43" fillId="0" borderId="0" applyFont="0" applyFill="0" applyBorder="0" applyAlignment="0" applyProtection="0"/>
  </cellStyleXfs>
  <cellXfs count="154">
    <xf numFmtId="0" fontId="0" fillId="0" borderId="0" xfId="0"/>
    <xf numFmtId="0" fontId="2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 vertical="center"/>
    </xf>
    <xf numFmtId="167" fontId="25" fillId="0" borderId="0" xfId="0" applyNumberFormat="1" applyFont="1" applyAlignment="1">
      <alignment horizontal="center" vertical="center"/>
    </xf>
    <xf numFmtId="167" fontId="0" fillId="0" borderId="0" xfId="0" applyNumberFormat="1"/>
    <xf numFmtId="167" fontId="0" fillId="0" borderId="0" xfId="0" applyNumberFormat="1" applyAlignment="1">
      <alignment horizontal="center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33" fillId="0" borderId="10" xfId="82" applyFont="1" applyFill="1" applyBorder="1" applyProtection="1"/>
    <xf numFmtId="0" fontId="33" fillId="0" borderId="12" xfId="82" applyFont="1" applyFill="1" applyBorder="1" applyProtection="1"/>
    <xf numFmtId="0" fontId="33" fillId="0" borderId="0" xfId="82" applyFont="1" applyFill="1" applyAlignment="1" applyProtection="1">
      <alignment horizontal="left"/>
    </xf>
    <xf numFmtId="0" fontId="33" fillId="0" borderId="0" xfId="82" applyFont="1" applyFill="1" applyProtection="1"/>
    <xf numFmtId="0" fontId="33" fillId="0" borderId="11" xfId="82" applyFont="1" applyFill="1" applyBorder="1" applyAlignment="1" applyProtection="1">
      <alignment horizontal="center"/>
    </xf>
    <xf numFmtId="0" fontId="33" fillId="0" borderId="12" xfId="82" applyFont="1" applyFill="1" applyBorder="1" applyAlignment="1" applyProtection="1">
      <alignment horizontal="center"/>
    </xf>
    <xf numFmtId="0" fontId="33" fillId="0" borderId="12" xfId="82" applyFont="1" applyFill="1" applyBorder="1" applyAlignment="1" applyProtection="1">
      <alignment horizontal="left"/>
    </xf>
    <xf numFmtId="0" fontId="33" fillId="0" borderId="12" xfId="82" applyFont="1" applyFill="1" applyBorder="1" applyAlignment="1" applyProtection="1">
      <alignment horizontal="right"/>
    </xf>
    <xf numFmtId="0" fontId="34" fillId="0" borderId="0" xfId="0" applyFont="1" applyFill="1"/>
    <xf numFmtId="166" fontId="34" fillId="0" borderId="0" xfId="85" applyNumberFormat="1" applyFont="1" applyFill="1"/>
    <xf numFmtId="0" fontId="33" fillId="0" borderId="0" xfId="82" applyFont="1" applyFill="1" applyBorder="1" applyProtection="1"/>
    <xf numFmtId="0" fontId="33" fillId="0" borderId="0" xfId="82" applyFont="1" applyFill="1" applyBorder="1" applyAlignment="1" applyProtection="1">
      <alignment horizontal="center"/>
    </xf>
    <xf numFmtId="168" fontId="34" fillId="0" borderId="0" xfId="70" applyNumberFormat="1" applyFont="1" applyFill="1" applyBorder="1" applyProtection="1"/>
    <xf numFmtId="167" fontId="34" fillId="0" borderId="0" xfId="85" applyNumberFormat="1" applyFont="1" applyFill="1"/>
    <xf numFmtId="1" fontId="0" fillId="0" borderId="0" xfId="0" applyNumberFormat="1"/>
    <xf numFmtId="0" fontId="29" fillId="0" borderId="0" xfId="0" applyFont="1" applyFill="1"/>
    <xf numFmtId="3" fontId="29" fillId="0" borderId="0" xfId="82" applyNumberFormat="1" applyFont="1" applyFill="1" applyProtection="1"/>
    <xf numFmtId="3" fontId="29" fillId="0" borderId="0" xfId="0" applyNumberFormat="1" applyFont="1"/>
    <xf numFmtId="3" fontId="29" fillId="0" borderId="0" xfId="82" applyNumberFormat="1" applyFont="1" applyFill="1" applyBorder="1" applyProtection="1"/>
    <xf numFmtId="0" fontId="29" fillId="24" borderId="0" xfId="0" applyFont="1" applyFill="1"/>
    <xf numFmtId="3" fontId="29" fillId="24" borderId="0" xfId="70" applyNumberFormat="1" applyFont="1" applyFill="1"/>
    <xf numFmtId="3" fontId="29" fillId="24" borderId="0" xfId="0" applyNumberFormat="1" applyFont="1" applyFill="1"/>
    <xf numFmtId="3" fontId="29" fillId="24" borderId="0" xfId="70" applyNumberFormat="1" applyFont="1" applyFill="1" applyAlignment="1">
      <alignment horizontal="right"/>
    </xf>
    <xf numFmtId="166" fontId="34" fillId="24" borderId="0" xfId="85" applyNumberFormat="1" applyFont="1" applyFill="1"/>
    <xf numFmtId="0" fontId="0" fillId="24" borderId="0" xfId="0" applyFill="1"/>
    <xf numFmtId="3" fontId="58" fillId="0" borderId="12" xfId="82" applyNumberFormat="1" applyFont="1" applyFill="1" applyBorder="1"/>
    <xf numFmtId="3" fontId="59" fillId="0" borderId="12" xfId="82" applyNumberFormat="1" applyFont="1" applyFill="1" applyBorder="1"/>
    <xf numFmtId="167" fontId="59" fillId="0" borderId="14" xfId="0" applyNumberFormat="1" applyFont="1" applyBorder="1" applyAlignment="1">
      <alignment horizontal="center"/>
    </xf>
    <xf numFmtId="3" fontId="58" fillId="48" borderId="12" xfId="82" applyNumberFormat="1" applyFont="1" applyFill="1" applyBorder="1"/>
    <xf numFmtId="3" fontId="59" fillId="48" borderId="12" xfId="82" applyNumberFormat="1" applyFont="1" applyFill="1" applyBorder="1"/>
    <xf numFmtId="167" fontId="59" fillId="48" borderId="14" xfId="0" applyNumberFormat="1" applyFont="1" applyFill="1" applyBorder="1" applyAlignment="1">
      <alignment horizontal="center"/>
    </xf>
    <xf numFmtId="167" fontId="59" fillId="48" borderId="0" xfId="0" applyNumberFormat="1" applyFont="1" applyFill="1" applyBorder="1" applyAlignment="1">
      <alignment horizontal="center"/>
    </xf>
    <xf numFmtId="0" fontId="29" fillId="0" borderId="0" xfId="0" applyFont="1"/>
    <xf numFmtId="0" fontId="0" fillId="0" borderId="0" xfId="0" applyBorder="1"/>
    <xf numFmtId="3" fontId="59" fillId="0" borderId="0" xfId="82" applyNumberFormat="1" applyFont="1" applyFill="1" applyBorder="1"/>
    <xf numFmtId="0" fontId="0" fillId="0" borderId="0" xfId="0" applyFill="1" applyBorder="1"/>
    <xf numFmtId="167" fontId="59" fillId="0" borderId="0" xfId="0" applyNumberFormat="1" applyFont="1" applyFill="1" applyBorder="1" applyAlignment="1">
      <alignment horizontal="center"/>
    </xf>
    <xf numFmtId="0" fontId="26" fillId="0" borderId="0" xfId="82" applyFont="1" applyFill="1" applyBorder="1" applyAlignment="1" applyProtection="1">
      <alignment horizontal="center"/>
    </xf>
    <xf numFmtId="0" fontId="27" fillId="0" borderId="0" xfId="0" applyFont="1" applyBorder="1" applyAlignment="1">
      <alignment horizontal="center"/>
    </xf>
    <xf numFmtId="1" fontId="22" fillId="48" borderId="31" xfId="81" applyNumberFormat="1" applyFont="1" applyFill="1" applyBorder="1" applyAlignment="1">
      <alignment horizontal="left"/>
    </xf>
    <xf numFmtId="3" fontId="59" fillId="48" borderId="31" xfId="81" applyNumberFormat="1" applyFont="1" applyFill="1" applyBorder="1"/>
    <xf numFmtId="0" fontId="58" fillId="48" borderId="31" xfId="0" applyNumberFormat="1" applyFont="1" applyFill="1" applyBorder="1" applyAlignment="1">
      <alignment horizontal="center"/>
    </xf>
    <xf numFmtId="167" fontId="58" fillId="48" borderId="31" xfId="0" applyNumberFormat="1" applyFont="1" applyFill="1" applyBorder="1" applyAlignment="1">
      <alignment horizontal="center"/>
    </xf>
    <xf numFmtId="1" fontId="22" fillId="0" borderId="0" xfId="81" applyNumberFormat="1" applyFont="1" applyFill="1" applyBorder="1" applyAlignment="1">
      <alignment horizontal="left"/>
    </xf>
    <xf numFmtId="3" fontId="59" fillId="0" borderId="0" xfId="81" applyNumberFormat="1" applyFont="1" applyFill="1" applyBorder="1"/>
    <xf numFmtId="167" fontId="58" fillId="0" borderId="0" xfId="0" applyNumberFormat="1" applyFont="1" applyFill="1" applyBorder="1" applyAlignment="1">
      <alignment horizontal="center"/>
    </xf>
    <xf numFmtId="0" fontId="62" fillId="0" borderId="0" xfId="0" applyFont="1" applyFill="1" applyBorder="1"/>
    <xf numFmtId="1" fontId="22" fillId="48" borderId="0" xfId="81" applyNumberFormat="1" applyFont="1" applyFill="1" applyBorder="1" applyAlignment="1">
      <alignment horizontal="left"/>
    </xf>
    <xf numFmtId="3" fontId="59" fillId="48" borderId="0" xfId="81" applyNumberFormat="1" applyFont="1" applyFill="1" applyBorder="1"/>
    <xf numFmtId="167" fontId="58" fillId="48" borderId="0" xfId="0" applyNumberFormat="1" applyFont="1" applyFill="1" applyBorder="1" applyAlignment="1">
      <alignment horizontal="center"/>
    </xf>
    <xf numFmtId="0" fontId="58" fillId="48" borderId="0" xfId="0" applyFont="1" applyFill="1" applyBorder="1" applyAlignment="1">
      <alignment horizontal="left"/>
    </xf>
    <xf numFmtId="0" fontId="58" fillId="0" borderId="0" xfId="0" applyFont="1" applyFill="1" applyBorder="1" applyAlignment="1">
      <alignment horizontal="left"/>
    </xf>
    <xf numFmtId="1" fontId="22" fillId="48" borderId="16" xfId="81" applyNumberFormat="1" applyFont="1" applyFill="1" applyBorder="1" applyAlignment="1">
      <alignment horizontal="left"/>
    </xf>
    <xf numFmtId="3" fontId="59" fillId="48" borderId="16" xfId="81" applyNumberFormat="1" applyFont="1" applyFill="1" applyBorder="1"/>
    <xf numFmtId="167" fontId="58" fillId="48" borderId="16" xfId="0" applyNumberFormat="1" applyFont="1" applyFill="1" applyBorder="1" applyAlignment="1">
      <alignment horizontal="center"/>
    </xf>
    <xf numFmtId="0" fontId="58" fillId="48" borderId="16" xfId="0" applyFont="1" applyFill="1" applyBorder="1" applyAlignment="1">
      <alignment horizontal="left"/>
    </xf>
    <xf numFmtId="167" fontId="59" fillId="48" borderId="16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3" fontId="58" fillId="48" borderId="14" xfId="0" applyNumberFormat="1" applyFont="1" applyFill="1" applyBorder="1"/>
    <xf numFmtId="3" fontId="65" fillId="0" borderId="29" xfId="112" applyNumberFormat="1" applyFont="1" applyFill="1" applyBorder="1" applyAlignment="1"/>
    <xf numFmtId="1" fontId="23" fillId="0" borderId="14" xfId="0" applyNumberFormat="1" applyFont="1" applyBorder="1"/>
    <xf numFmtId="3" fontId="58" fillId="0" borderId="29" xfId="82" applyNumberFormat="1" applyFont="1" applyFill="1" applyBorder="1"/>
    <xf numFmtId="3" fontId="65" fillId="0" borderId="12" xfId="112" applyNumberFormat="1" applyFont="1" applyFill="1" applyBorder="1" applyAlignment="1"/>
    <xf numFmtId="3" fontId="58" fillId="48" borderId="29" xfId="82" applyNumberFormat="1" applyFont="1" applyFill="1" applyBorder="1"/>
    <xf numFmtId="3" fontId="58" fillId="0" borderId="14" xfId="0" applyNumberFormat="1" applyFont="1" applyBorder="1"/>
    <xf numFmtId="3" fontId="65" fillId="49" borderId="12" xfId="112" applyNumberFormat="1" applyFont="1" applyFill="1" applyBorder="1" applyAlignment="1"/>
    <xf numFmtId="1" fontId="23" fillId="49" borderId="14" xfId="0" applyNumberFormat="1" applyFont="1" applyFill="1" applyBorder="1"/>
    <xf numFmtId="3" fontId="65" fillId="49" borderId="29" xfId="112" applyNumberFormat="1" applyFont="1" applyFill="1" applyBorder="1" applyAlignment="1"/>
    <xf numFmtId="0" fontId="0" fillId="49" borderId="0" xfId="0" applyFill="1"/>
    <xf numFmtId="3" fontId="64" fillId="0" borderId="12" xfId="112" applyNumberFormat="1" applyFont="1" applyFill="1" applyBorder="1" applyAlignment="1"/>
    <xf numFmtId="3" fontId="64" fillId="49" borderId="12" xfId="112" applyNumberFormat="1" applyFont="1" applyFill="1" applyBorder="1" applyAlignment="1"/>
    <xf numFmtId="167" fontId="28" fillId="0" borderId="14" xfId="0" applyNumberFormat="1" applyFont="1" applyBorder="1" applyAlignment="1">
      <alignment horizontal="center"/>
    </xf>
    <xf numFmtId="167" fontId="28" fillId="49" borderId="14" xfId="0" applyNumberFormat="1" applyFont="1" applyFill="1" applyBorder="1" applyAlignment="1">
      <alignment horizontal="center"/>
    </xf>
    <xf numFmtId="0" fontId="33" fillId="0" borderId="0" xfId="82" applyFont="1" applyFill="1" applyBorder="1" applyAlignment="1" applyProtection="1">
      <alignment horizontal="center"/>
    </xf>
    <xf numFmtId="3" fontId="65" fillId="0" borderId="0" xfId="112" applyNumberFormat="1" applyFont="1" applyFill="1" applyBorder="1" applyAlignment="1"/>
    <xf numFmtId="1" fontId="23" fillId="0" borderId="0" xfId="0" applyNumberFormat="1" applyFont="1" applyBorder="1"/>
    <xf numFmtId="3" fontId="58" fillId="48" borderId="0" xfId="0" applyNumberFormat="1" applyFont="1" applyFill="1" applyBorder="1"/>
    <xf numFmtId="3" fontId="58" fillId="0" borderId="0" xfId="0" applyNumberFormat="1" applyFont="1" applyBorder="1"/>
    <xf numFmtId="1" fontId="23" fillId="49" borderId="0" xfId="0" applyNumberFormat="1" applyFont="1" applyFill="1" applyBorder="1"/>
    <xf numFmtId="3" fontId="58" fillId="48" borderId="0" xfId="82" applyNumberFormat="1" applyFont="1" applyFill="1" applyBorder="1"/>
    <xf numFmtId="3" fontId="58" fillId="0" borderId="0" xfId="82" applyNumberFormat="1" applyFont="1" applyFill="1" applyBorder="1"/>
    <xf numFmtId="3" fontId="65" fillId="49" borderId="0" xfId="112" applyNumberFormat="1" applyFont="1" applyFill="1" applyBorder="1" applyAlignment="1"/>
    <xf numFmtId="1" fontId="0" fillId="0" borderId="0" xfId="0" applyNumberFormat="1" applyFill="1"/>
    <xf numFmtId="0" fontId="23" fillId="0" borderId="0" xfId="0" applyFont="1" applyFill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167" fontId="28" fillId="49" borderId="0" xfId="0" applyNumberFormat="1" applyFont="1" applyFill="1" applyBorder="1" applyAlignment="1">
      <alignment horizontal="center"/>
    </xf>
    <xf numFmtId="3" fontId="23" fillId="49" borderId="16" xfId="0" applyNumberFormat="1" applyFont="1" applyFill="1" applyBorder="1" applyAlignment="1">
      <alignment horizontal="right"/>
    </xf>
    <xf numFmtId="167" fontId="28" fillId="0" borderId="0" xfId="0" applyNumberFormat="1" applyFont="1" applyFill="1" applyBorder="1" applyAlignment="1">
      <alignment horizontal="center"/>
    </xf>
    <xf numFmtId="167" fontId="28" fillId="49" borderId="16" xfId="0" applyNumberFormat="1" applyFont="1" applyFill="1" applyBorder="1" applyAlignment="1">
      <alignment horizontal="center"/>
    </xf>
    <xf numFmtId="167" fontId="28" fillId="0" borderId="0" xfId="0" applyNumberFormat="1" applyFont="1" applyBorder="1" applyAlignment="1">
      <alignment horizontal="center"/>
    </xf>
    <xf numFmtId="0" fontId="0" fillId="0" borderId="12" xfId="0" applyFill="1" applyBorder="1"/>
    <xf numFmtId="3" fontId="28" fillId="0" borderId="12" xfId="112" applyNumberFormat="1" applyFont="1" applyFill="1" applyBorder="1" applyAlignment="1">
      <alignment horizontal="right"/>
    </xf>
    <xf numFmtId="3" fontId="28" fillId="49" borderId="15" xfId="112" applyNumberFormat="1" applyFont="1" applyFill="1" applyBorder="1" applyAlignment="1">
      <alignment horizontal="right"/>
    </xf>
    <xf numFmtId="3" fontId="23" fillId="0" borderId="29" xfId="112" applyNumberFormat="1" applyFont="1" applyFill="1" applyBorder="1" applyAlignment="1">
      <alignment horizontal="right"/>
    </xf>
    <xf numFmtId="3" fontId="23" fillId="49" borderId="30" xfId="112" applyNumberFormat="1" applyFont="1" applyFill="1" applyBorder="1" applyAlignment="1">
      <alignment horizontal="right"/>
    </xf>
    <xf numFmtId="3" fontId="23" fillId="0" borderId="12" xfId="0" applyNumberFormat="1" applyFont="1" applyBorder="1" applyAlignment="1">
      <alignment horizontal="right"/>
    </xf>
    <xf numFmtId="3" fontId="23" fillId="49" borderId="15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3" fillId="0" borderId="12" xfId="112" applyNumberFormat="1" applyFont="1" applyFill="1" applyBorder="1" applyAlignment="1">
      <alignment horizontal="right"/>
    </xf>
    <xf numFmtId="3" fontId="23" fillId="49" borderId="15" xfId="112" applyNumberFormat="1" applyFont="1" applyFill="1" applyBorder="1" applyAlignment="1">
      <alignment horizontal="right"/>
    </xf>
    <xf numFmtId="0" fontId="66" fillId="25" borderId="0" xfId="0" applyFont="1" applyFill="1" applyAlignment="1">
      <alignment vertical="center"/>
    </xf>
    <xf numFmtId="0" fontId="26" fillId="0" borderId="10" xfId="82" applyFont="1" applyFill="1" applyBorder="1" applyAlignment="1" applyProtection="1">
      <alignment horizontal="center" vertical="center"/>
    </xf>
    <xf numFmtId="0" fontId="26" fillId="0" borderId="10" xfId="82" applyFont="1" applyFill="1" applyBorder="1" applyAlignment="1" applyProtection="1">
      <alignment horizontal="center" vertical="center" wrapText="1"/>
    </xf>
    <xf numFmtId="0" fontId="26" fillId="0" borderId="18" xfId="82" applyFont="1" applyFill="1" applyBorder="1" applyAlignment="1" applyProtection="1">
      <alignment horizontal="right" vertical="center"/>
    </xf>
    <xf numFmtId="0" fontId="35" fillId="0" borderId="18" xfId="0" applyFont="1" applyBorder="1" applyAlignment="1">
      <alignment horizontal="center" vertical="center"/>
    </xf>
    <xf numFmtId="3" fontId="59" fillId="48" borderId="31" xfId="81" applyNumberFormat="1" applyFont="1" applyFill="1" applyBorder="1" applyAlignment="1">
      <alignment horizontal="right"/>
    </xf>
    <xf numFmtId="3" fontId="59" fillId="0" borderId="0" xfId="81" applyNumberFormat="1" applyFont="1" applyFill="1" applyBorder="1" applyAlignment="1">
      <alignment horizontal="right"/>
    </xf>
    <xf numFmtId="3" fontId="59" fillId="48" borderId="0" xfId="81" applyNumberFormat="1" applyFont="1" applyFill="1" applyBorder="1" applyAlignment="1">
      <alignment horizontal="right"/>
    </xf>
    <xf numFmtId="3" fontId="59" fillId="48" borderId="16" xfId="81" applyNumberFormat="1" applyFont="1" applyFill="1" applyBorder="1" applyAlignment="1">
      <alignment horizontal="right"/>
    </xf>
    <xf numFmtId="3" fontId="59" fillId="48" borderId="0" xfId="82" applyNumberFormat="1" applyFont="1" applyFill="1" applyBorder="1" applyAlignment="1">
      <alignment horizontal="right"/>
    </xf>
    <xf numFmtId="3" fontId="59" fillId="0" borderId="0" xfId="82" applyNumberFormat="1" applyFont="1" applyFill="1" applyBorder="1" applyAlignment="1">
      <alignment horizontal="right"/>
    </xf>
    <xf numFmtId="3" fontId="59" fillId="48" borderId="16" xfId="82" applyNumberFormat="1" applyFont="1" applyFill="1" applyBorder="1" applyAlignment="1">
      <alignment horizontal="right"/>
    </xf>
    <xf numFmtId="3" fontId="23" fillId="0" borderId="0" xfId="112" applyNumberFormat="1" applyFont="1" applyFill="1" applyBorder="1" applyAlignment="1">
      <alignment horizontal="right"/>
    </xf>
    <xf numFmtId="3" fontId="23" fillId="49" borderId="16" xfId="112" applyNumberFormat="1" applyFont="1" applyFill="1" applyBorder="1" applyAlignment="1">
      <alignment horizontal="right"/>
    </xf>
    <xf numFmtId="0" fontId="67" fillId="0" borderId="0" xfId="0" applyFont="1" applyAlignment="1">
      <alignment horizontal="left" vertical="center"/>
    </xf>
    <xf numFmtId="0" fontId="58" fillId="0" borderId="10" xfId="0" applyFont="1" applyFill="1" applyBorder="1" applyAlignment="1">
      <alignment horizontal="center"/>
    </xf>
    <xf numFmtId="0" fontId="58" fillId="0" borderId="13" xfId="0" applyFont="1" applyFill="1" applyBorder="1" applyAlignment="1">
      <alignment horizontal="center"/>
    </xf>
    <xf numFmtId="0" fontId="58" fillId="48" borderId="0" xfId="0" applyFont="1" applyFill="1" applyBorder="1" applyAlignment="1">
      <alignment horizontal="center"/>
    </xf>
    <xf numFmtId="0" fontId="58" fillId="48" borderId="14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58" fillId="0" borderId="14" xfId="0" applyFont="1" applyFill="1" applyBorder="1" applyAlignment="1">
      <alignment horizontal="center"/>
    </xf>
    <xf numFmtId="0" fontId="26" fillId="0" borderId="10" xfId="82" applyFont="1" applyFill="1" applyBorder="1" applyAlignment="1" applyProtection="1">
      <alignment horizontal="center" vertical="center"/>
    </xf>
    <xf numFmtId="0" fontId="33" fillId="0" borderId="0" xfId="82" applyFont="1" applyFill="1" applyBorder="1" applyAlignment="1" applyProtection="1">
      <alignment horizontal="center"/>
    </xf>
    <xf numFmtId="0" fontId="33" fillId="0" borderId="0" xfId="82" applyFont="1" applyFill="1" applyBorder="1" applyAlignment="1" applyProtection="1">
      <alignment horizontal="center" wrapText="1"/>
    </xf>
    <xf numFmtId="0" fontId="26" fillId="0" borderId="10" xfId="82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left"/>
    </xf>
    <xf numFmtId="0" fontId="22" fillId="0" borderId="0" xfId="82" applyFont="1" applyFill="1" applyBorder="1" applyAlignment="1" applyProtection="1">
      <alignment horizontal="center"/>
    </xf>
    <xf numFmtId="0" fontId="22" fillId="0" borderId="16" xfId="82" applyFont="1" applyFill="1" applyBorder="1" applyAlignment="1" applyProtection="1">
      <alignment horizontal="center"/>
    </xf>
    <xf numFmtId="165" fontId="33" fillId="0" borderId="0" xfId="72" applyFont="1" applyFill="1" applyBorder="1" applyAlignment="1" applyProtection="1">
      <alignment horizontal="center"/>
    </xf>
    <xf numFmtId="165" fontId="26" fillId="0" borderId="10" xfId="72" applyFont="1" applyFill="1" applyBorder="1" applyAlignment="1" applyProtection="1">
      <alignment horizontal="center" vertical="center"/>
    </xf>
    <xf numFmtId="0" fontId="23" fillId="49" borderId="16" xfId="80" applyFont="1" applyFill="1" applyBorder="1" applyAlignment="1">
      <alignment horizontal="center" vertical="center"/>
    </xf>
    <xf numFmtId="0" fontId="23" fillId="49" borderId="32" xfId="80" applyFont="1" applyFill="1" applyBorder="1" applyAlignment="1">
      <alignment horizontal="center" vertical="center"/>
    </xf>
    <xf numFmtId="0" fontId="29" fillId="0" borderId="10" xfId="0" applyFont="1" applyBorder="1" applyAlignment="1">
      <alignment horizontal="left"/>
    </xf>
    <xf numFmtId="0" fontId="61" fillId="0" borderId="0" xfId="0" applyFont="1" applyBorder="1" applyAlignment="1">
      <alignment horizontal="left"/>
    </xf>
    <xf numFmtId="165" fontId="33" fillId="0" borderId="17" xfId="72" applyFont="1" applyFill="1" applyBorder="1" applyAlignment="1" applyProtection="1">
      <alignment horizontal="center"/>
    </xf>
    <xf numFmtId="165" fontId="33" fillId="0" borderId="19" xfId="72" applyFont="1" applyFill="1" applyBorder="1" applyAlignment="1" applyProtection="1">
      <alignment horizontal="center"/>
    </xf>
    <xf numFmtId="0" fontId="33" fillId="0" borderId="17" xfId="82" applyFont="1" applyFill="1" applyBorder="1" applyAlignment="1" applyProtection="1">
      <alignment horizontal="center"/>
    </xf>
    <xf numFmtId="0" fontId="33" fillId="0" borderId="19" xfId="82" applyFont="1" applyFill="1" applyBorder="1" applyAlignment="1" applyProtection="1">
      <alignment horizontal="center"/>
    </xf>
    <xf numFmtId="0" fontId="33" fillId="0" borderId="11" xfId="82" applyFont="1" applyFill="1" applyBorder="1" applyAlignment="1" applyProtection="1">
      <alignment horizontal="center" wrapText="1"/>
    </xf>
    <xf numFmtId="0" fontId="33" fillId="0" borderId="13" xfId="82" applyFont="1" applyFill="1" applyBorder="1" applyAlignment="1" applyProtection="1">
      <alignment horizontal="center" wrapText="1"/>
    </xf>
    <xf numFmtId="0" fontId="33" fillId="0" borderId="12" xfId="82" applyFont="1" applyFill="1" applyBorder="1" applyAlignment="1" applyProtection="1">
      <alignment horizontal="center" wrapText="1"/>
    </xf>
    <xf numFmtId="0" fontId="33" fillId="0" borderId="14" xfId="82" applyFont="1" applyFill="1" applyBorder="1" applyAlignment="1" applyProtection="1">
      <alignment horizontal="center" wrapText="1"/>
    </xf>
    <xf numFmtId="0" fontId="24" fillId="0" borderId="0" xfId="0" applyFont="1" applyAlignment="1">
      <alignment horizontal="left" wrapText="1"/>
    </xf>
  </cellXfs>
  <cellStyles count="114">
    <cellStyle name="20% - Énfasis1" xfId="1" builtinId="30" customBuiltin="1"/>
    <cellStyle name="20% - Énfasis1 2" xfId="2" xr:uid="{00000000-0005-0000-0000-000001000000}"/>
    <cellStyle name="20% - Énfasis2" xfId="3" builtinId="34" customBuiltin="1"/>
    <cellStyle name="20% - Énfasis2 2" xfId="4" xr:uid="{00000000-0005-0000-0000-000003000000}"/>
    <cellStyle name="20% - Énfasis3" xfId="5" builtinId="38" customBuiltin="1"/>
    <cellStyle name="20% - Énfasis3 2" xfId="6" xr:uid="{00000000-0005-0000-0000-000005000000}"/>
    <cellStyle name="20% - Énfasis4" xfId="7" builtinId="42" customBuiltin="1"/>
    <cellStyle name="20% - Énfasis4 2" xfId="8" xr:uid="{00000000-0005-0000-0000-000007000000}"/>
    <cellStyle name="20% - Énfasis5" xfId="9" builtinId="46" customBuiltin="1"/>
    <cellStyle name="20% - Énfasis5 2" xfId="10" xr:uid="{00000000-0005-0000-0000-000009000000}"/>
    <cellStyle name="20% - Énfasis6" xfId="11" builtinId="50" customBuiltin="1"/>
    <cellStyle name="20% - Énfasis6 2" xfId="12" xr:uid="{00000000-0005-0000-0000-00000B000000}"/>
    <cellStyle name="40% - Énfasis1" xfId="13" builtinId="31" customBuiltin="1"/>
    <cellStyle name="40% - Énfasis1 2" xfId="14" xr:uid="{00000000-0005-0000-0000-00000D000000}"/>
    <cellStyle name="40% - Énfasis2" xfId="15" builtinId="35" customBuiltin="1"/>
    <cellStyle name="40% - Énfasis2 2" xfId="16" xr:uid="{00000000-0005-0000-0000-00000F000000}"/>
    <cellStyle name="40% - Énfasis3" xfId="17" builtinId="39" customBuiltin="1"/>
    <cellStyle name="40% - Énfasis3 2" xfId="18" xr:uid="{00000000-0005-0000-0000-000011000000}"/>
    <cellStyle name="40% - Énfasis4" xfId="19" builtinId="43" customBuiltin="1"/>
    <cellStyle name="40% - Énfasis4 2" xfId="20" xr:uid="{00000000-0005-0000-0000-000013000000}"/>
    <cellStyle name="40% - Énfasis5" xfId="21" builtinId="47" customBuiltin="1"/>
    <cellStyle name="40% - Énfasis5 2" xfId="22" xr:uid="{00000000-0005-0000-0000-000015000000}"/>
    <cellStyle name="40% - Énfasis6" xfId="23" builtinId="51" customBuiltin="1"/>
    <cellStyle name="40% - Énfasis6 2" xfId="24" xr:uid="{00000000-0005-0000-0000-000017000000}"/>
    <cellStyle name="60% - Énfasis1" xfId="25" builtinId="32" customBuiltin="1"/>
    <cellStyle name="60% - Énfasis1 2" xfId="26" xr:uid="{00000000-0005-0000-0000-000019000000}"/>
    <cellStyle name="60% - Énfasis2" xfId="27" builtinId="36" customBuiltin="1"/>
    <cellStyle name="60% - Énfasis2 2" xfId="28" xr:uid="{00000000-0005-0000-0000-00001B000000}"/>
    <cellStyle name="60% - Énfasis3" xfId="29" builtinId="40" customBuiltin="1"/>
    <cellStyle name="60% - Énfasis3 2" xfId="30" xr:uid="{00000000-0005-0000-0000-00001D000000}"/>
    <cellStyle name="60% - Énfasis4" xfId="31" builtinId="44" customBuiltin="1"/>
    <cellStyle name="60% - Énfasis4 2" xfId="32" xr:uid="{00000000-0005-0000-0000-00001F000000}"/>
    <cellStyle name="60% - Énfasis5" xfId="33" builtinId="48" customBuiltin="1"/>
    <cellStyle name="60% - Énfasis5 2" xfId="34" xr:uid="{00000000-0005-0000-0000-000021000000}"/>
    <cellStyle name="60% - Énfasis6" xfId="35" builtinId="52" customBuiltin="1"/>
    <cellStyle name="60% - Énfasis6 2" xfId="36" xr:uid="{00000000-0005-0000-0000-000023000000}"/>
    <cellStyle name="Buena 2" xfId="38" xr:uid="{00000000-0005-0000-0000-000025000000}"/>
    <cellStyle name="Bueno" xfId="37" builtinId="26" customBuiltin="1"/>
    <cellStyle name="Cálculo" xfId="39" builtinId="22" customBuiltin="1"/>
    <cellStyle name="Cálculo 2" xfId="40" xr:uid="{00000000-0005-0000-0000-000027000000}"/>
    <cellStyle name="Celda de comprobación" xfId="41" builtinId="23" customBuiltin="1"/>
    <cellStyle name="Celda de comprobación 2" xfId="42" xr:uid="{00000000-0005-0000-0000-000029000000}"/>
    <cellStyle name="Celda vinculada" xfId="43" builtinId="24" customBuiltin="1"/>
    <cellStyle name="Celda vinculada 2" xfId="44" xr:uid="{00000000-0005-0000-0000-00002B000000}"/>
    <cellStyle name="cf1" xfId="45" xr:uid="{00000000-0005-0000-0000-00002C000000}"/>
    <cellStyle name="cf1 2" xfId="106" xr:uid="{00000000-0005-0000-0000-00002D000000}"/>
    <cellStyle name="cf2" xfId="46" xr:uid="{00000000-0005-0000-0000-00002E000000}"/>
    <cellStyle name="cf2 2" xfId="107" xr:uid="{00000000-0005-0000-0000-00002F000000}"/>
    <cellStyle name="cf3" xfId="47" xr:uid="{00000000-0005-0000-0000-000030000000}"/>
    <cellStyle name="cf3 2" xfId="108" xr:uid="{00000000-0005-0000-0000-000031000000}"/>
    <cellStyle name="cf4" xfId="48" xr:uid="{00000000-0005-0000-0000-000032000000}"/>
    <cellStyle name="cf4 2" xfId="109" xr:uid="{00000000-0005-0000-0000-000033000000}"/>
    <cellStyle name="cf5" xfId="49" xr:uid="{00000000-0005-0000-0000-000034000000}"/>
    <cellStyle name="cf6" xfId="50" xr:uid="{00000000-0005-0000-0000-000035000000}"/>
    <cellStyle name="Encabezado 1" xfId="95" builtinId="16" customBuiltin="1"/>
    <cellStyle name="Encabezado 4" xfId="51" builtinId="19" customBuiltin="1"/>
    <cellStyle name="Encabezado 4 2" xfId="52" xr:uid="{00000000-0005-0000-0000-000037000000}"/>
    <cellStyle name="Énfasis1" xfId="53" builtinId="29" customBuiltin="1"/>
    <cellStyle name="Énfasis1 2" xfId="54" xr:uid="{00000000-0005-0000-0000-000039000000}"/>
    <cellStyle name="Énfasis2" xfId="55" builtinId="33" customBuiltin="1"/>
    <cellStyle name="Énfasis2 2" xfId="56" xr:uid="{00000000-0005-0000-0000-00003B000000}"/>
    <cellStyle name="Énfasis3" xfId="57" builtinId="37" customBuiltin="1"/>
    <cellStyle name="Énfasis3 2" xfId="58" xr:uid="{00000000-0005-0000-0000-00003D000000}"/>
    <cellStyle name="Énfasis4" xfId="59" builtinId="41" customBuiltin="1"/>
    <cellStyle name="Énfasis4 2" xfId="60" xr:uid="{00000000-0005-0000-0000-00003F000000}"/>
    <cellStyle name="Énfasis5" xfId="61" builtinId="45" customBuiltin="1"/>
    <cellStyle name="Énfasis5 2" xfId="62" xr:uid="{00000000-0005-0000-0000-000041000000}"/>
    <cellStyle name="Énfasis6" xfId="63" builtinId="49" customBuiltin="1"/>
    <cellStyle name="Énfasis6 2" xfId="64" xr:uid="{00000000-0005-0000-0000-000043000000}"/>
    <cellStyle name="Entrada" xfId="65" builtinId="20" customBuiltin="1"/>
    <cellStyle name="Entrada 2" xfId="66" xr:uid="{00000000-0005-0000-0000-000045000000}"/>
    <cellStyle name="Hipervínculo" xfId="110" xr:uid="{00000000-0005-0000-0000-000046000000}"/>
    <cellStyle name="Hipervínculo 2" xfId="67" xr:uid="{00000000-0005-0000-0000-000047000000}"/>
    <cellStyle name="Incorrecto" xfId="68" builtinId="27" customBuiltin="1"/>
    <cellStyle name="Incorrecto 2" xfId="69" xr:uid="{00000000-0005-0000-0000-000049000000}"/>
    <cellStyle name="Millares" xfId="70" builtinId="3"/>
    <cellStyle name="Millares 2" xfId="71" xr:uid="{00000000-0005-0000-0000-00004B000000}"/>
    <cellStyle name="Millares 3" xfId="104" xr:uid="{00000000-0005-0000-0000-00004C000000}"/>
    <cellStyle name="Moneda [0]_Copia de COYUNTURA CUARTO TRIMESTRE 2010" xfId="72" xr:uid="{00000000-0005-0000-0000-00004D000000}"/>
    <cellStyle name="Neutral" xfId="73" builtinId="28" customBuiltin="1"/>
    <cellStyle name="Neutral 2" xfId="74" xr:uid="{00000000-0005-0000-0000-00004F000000}"/>
    <cellStyle name="Normal" xfId="0" builtinId="0"/>
    <cellStyle name="Normal 10" xfId="75" xr:uid="{00000000-0005-0000-0000-000051000000}"/>
    <cellStyle name="Normal 10 2" xfId="76" xr:uid="{00000000-0005-0000-0000-000052000000}"/>
    <cellStyle name="Normal 10 3" xfId="111" xr:uid="{00000000-0005-0000-0000-000053000000}"/>
    <cellStyle name="Normal 2" xfId="77" xr:uid="{00000000-0005-0000-0000-000054000000}"/>
    <cellStyle name="Normal 2 2" xfId="78" xr:uid="{00000000-0005-0000-0000-000055000000}"/>
    <cellStyle name="Normal 3" xfId="79" xr:uid="{00000000-0005-0000-0000-000056000000}"/>
    <cellStyle name="Normal 4" xfId="80" xr:uid="{00000000-0005-0000-0000-000057000000}"/>
    <cellStyle name="Normal_CENERGIA" xfId="81" xr:uid="{00000000-0005-0000-0000-000058000000}"/>
    <cellStyle name="Normal_Copia de COYUNTURA CUARTO TRIMESTRE 2010" xfId="82" xr:uid="{00000000-0005-0000-0000-000059000000}"/>
    <cellStyle name="Normal_Copia de COYUNTURA CUARTO TRIMESTRE 2010 2" xfId="112" xr:uid="{00000000-0005-0000-0000-00005A000000}"/>
    <cellStyle name="Notas" xfId="83" builtinId="10" customBuiltin="1"/>
    <cellStyle name="Notas 2" xfId="84" xr:uid="{00000000-0005-0000-0000-00005C000000}"/>
    <cellStyle name="Notas 3" xfId="105" xr:uid="{00000000-0005-0000-0000-00005D000000}"/>
    <cellStyle name="Porcentaje" xfId="85" xr:uid="{00000000-0005-0000-0000-00005E000000}"/>
    <cellStyle name="Porcentual 2" xfId="86" xr:uid="{00000000-0005-0000-0000-00005F000000}"/>
    <cellStyle name="Porcentual 2 2" xfId="113" xr:uid="{00000000-0005-0000-0000-000060000000}"/>
    <cellStyle name="Porcentual 3" xfId="87" xr:uid="{00000000-0005-0000-0000-000061000000}"/>
    <cellStyle name="Salida" xfId="88" builtinId="21" customBuiltin="1"/>
    <cellStyle name="Salida 2" xfId="89" xr:uid="{00000000-0005-0000-0000-000063000000}"/>
    <cellStyle name="Texto de advertencia" xfId="90" builtinId="11" customBuiltin="1"/>
    <cellStyle name="Texto de advertencia 2" xfId="91" xr:uid="{00000000-0005-0000-0000-000065000000}"/>
    <cellStyle name="Texto explicativo" xfId="92" builtinId="53" customBuiltin="1"/>
    <cellStyle name="Texto explicativo 2" xfId="93" xr:uid="{00000000-0005-0000-0000-000067000000}"/>
    <cellStyle name="Título" xfId="94" builtinId="15" customBuiltin="1"/>
    <cellStyle name="Título 1 2" xfId="96" xr:uid="{00000000-0005-0000-0000-00006A000000}"/>
    <cellStyle name="Título 2" xfId="97" builtinId="17" customBuiltin="1"/>
    <cellStyle name="Título 2 2" xfId="98" xr:uid="{00000000-0005-0000-0000-00006C000000}"/>
    <cellStyle name="Título 3" xfId="99" builtinId="18" customBuiltin="1"/>
    <cellStyle name="Título 3 2" xfId="100" xr:uid="{00000000-0005-0000-0000-00006E000000}"/>
    <cellStyle name="Título 4" xfId="101" xr:uid="{00000000-0005-0000-0000-00006F000000}"/>
    <cellStyle name="Total" xfId="102" builtinId="25" customBuiltin="1"/>
    <cellStyle name="Total 2" xfId="103" xr:uid="{00000000-0005-0000-0000-00007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D46"/>
  <sheetViews>
    <sheetView tabSelected="1" zoomScaleNormal="100" workbookViewId="0"/>
  </sheetViews>
  <sheetFormatPr baseColWidth="10" defaultRowHeight="12.75" x14ac:dyDescent="0.2"/>
  <cols>
    <col min="1" max="1" width="1.42578125" customWidth="1"/>
    <col min="2" max="2" width="12.42578125" customWidth="1"/>
    <col min="3" max="3" width="1.42578125" customWidth="1"/>
    <col min="4" max="4" width="8.7109375" customWidth="1"/>
    <col min="5" max="5" width="6.85546875" customWidth="1"/>
    <col min="6" max="6" width="10.42578125" customWidth="1"/>
    <col min="7" max="7" width="8.85546875" customWidth="1"/>
    <col min="8" max="8" width="9" customWidth="1"/>
    <col min="9" max="9" width="7.42578125" customWidth="1"/>
    <col min="10" max="10" width="10.85546875" customWidth="1"/>
    <col min="11" max="11" width="7.28515625" customWidth="1"/>
    <col min="12" max="12" width="9.28515625" customWidth="1"/>
    <col min="13" max="13" width="5.85546875" customWidth="1"/>
    <col min="14" max="14" width="11.140625" customWidth="1"/>
    <col min="15" max="15" width="7.42578125" customWidth="1"/>
    <col min="16" max="16" width="10.7109375" customWidth="1"/>
    <col min="17" max="17" width="6.85546875" customWidth="1"/>
    <col min="18" max="18" width="10.7109375" customWidth="1"/>
    <col min="19" max="19" width="12" customWidth="1"/>
    <col min="20" max="20" width="10.140625" customWidth="1"/>
    <col min="21" max="21" width="8.42578125" style="2" customWidth="1"/>
    <col min="22" max="22" width="1.42578125" style="66" customWidth="1"/>
    <col min="23" max="56" width="11.42578125" style="66"/>
  </cols>
  <sheetData>
    <row r="2" spans="2:21" ht="15" x14ac:dyDescent="0.2">
      <c r="B2" s="111" t="s">
        <v>21</v>
      </c>
      <c r="D2" s="125" t="s">
        <v>10</v>
      </c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</row>
    <row r="3" spans="2:21" x14ac:dyDescent="0.2">
      <c r="D3" s="7"/>
      <c r="E3" s="8"/>
      <c r="F3" s="1"/>
      <c r="G3" s="2"/>
      <c r="H3" s="1"/>
      <c r="I3" s="3"/>
      <c r="J3" s="1"/>
      <c r="K3" s="4"/>
      <c r="L3" s="1"/>
      <c r="M3" s="4"/>
      <c r="O3" s="5"/>
      <c r="Q3" s="6"/>
    </row>
    <row r="4" spans="2:21" x14ac:dyDescent="0.2">
      <c r="D4" s="7"/>
      <c r="E4" s="8"/>
      <c r="F4" s="46" t="s">
        <v>13</v>
      </c>
      <c r="G4" s="47" t="s">
        <v>8</v>
      </c>
      <c r="H4" s="42"/>
      <c r="I4" s="42"/>
      <c r="J4" s="46" t="s">
        <v>13</v>
      </c>
      <c r="K4" s="47" t="s">
        <v>8</v>
      </c>
      <c r="L4" s="42"/>
      <c r="M4" s="42"/>
      <c r="N4" s="46" t="s">
        <v>13</v>
      </c>
      <c r="O4" s="47" t="s">
        <v>8</v>
      </c>
      <c r="P4" s="42"/>
      <c r="Q4" s="42"/>
      <c r="R4" s="46" t="s">
        <v>13</v>
      </c>
      <c r="S4" s="47" t="s">
        <v>8</v>
      </c>
    </row>
    <row r="5" spans="2:21" x14ac:dyDescent="0.2">
      <c r="D5" s="7"/>
      <c r="E5" s="48">
        <v>1973</v>
      </c>
      <c r="F5" s="49">
        <v>54145.044999999998</v>
      </c>
      <c r="G5" s="50" t="s">
        <v>11</v>
      </c>
      <c r="H5" s="55"/>
      <c r="I5" s="48">
        <v>1978</v>
      </c>
      <c r="J5" s="49">
        <v>64215.8</v>
      </c>
      <c r="K5" s="51">
        <v>3.3109662206870727</v>
      </c>
      <c r="L5" s="55"/>
      <c r="M5" s="48">
        <v>1983</v>
      </c>
      <c r="N5" s="116">
        <v>67486.55</v>
      </c>
      <c r="O5" s="51">
        <v>-0.5034936868310802</v>
      </c>
      <c r="P5" s="55"/>
      <c r="Q5" s="48">
        <v>1988</v>
      </c>
      <c r="R5" s="116">
        <v>79041.37</v>
      </c>
      <c r="S5" s="51">
        <v>3.7936144921948634</v>
      </c>
    </row>
    <row r="6" spans="2:21" x14ac:dyDescent="0.2">
      <c r="D6" s="7"/>
      <c r="E6" s="52">
        <v>1974</v>
      </c>
      <c r="F6" s="53">
        <v>56535.334999999999</v>
      </c>
      <c r="G6" s="54">
        <v>4.4146052515054768</v>
      </c>
      <c r="H6" s="55"/>
      <c r="I6" s="52">
        <v>1979</v>
      </c>
      <c r="J6" s="53">
        <v>66720.59</v>
      </c>
      <c r="K6" s="54">
        <v>3.9005820997324525</v>
      </c>
      <c r="L6" s="55"/>
      <c r="M6" s="52">
        <v>1984</v>
      </c>
      <c r="N6" s="117">
        <v>69774.09</v>
      </c>
      <c r="O6" s="54">
        <v>3.3896235620282766</v>
      </c>
      <c r="P6" s="55"/>
      <c r="Q6" s="52">
        <v>1989</v>
      </c>
      <c r="R6" s="117">
        <v>85811.34</v>
      </c>
      <c r="S6" s="54">
        <v>8.5650969865527458</v>
      </c>
    </row>
    <row r="7" spans="2:21" x14ac:dyDescent="0.2">
      <c r="D7" s="7"/>
      <c r="E7" s="56">
        <v>1975</v>
      </c>
      <c r="F7" s="57">
        <v>57659.96</v>
      </c>
      <c r="G7" s="58">
        <v>1.9892426568269173</v>
      </c>
      <c r="H7" s="55"/>
      <c r="I7" s="56">
        <v>1980</v>
      </c>
      <c r="J7" s="57">
        <v>68750.33</v>
      </c>
      <c r="K7" s="58">
        <v>3.0421493574922076</v>
      </c>
      <c r="L7" s="55"/>
      <c r="M7" s="56">
        <v>1985</v>
      </c>
      <c r="N7" s="118">
        <v>70771</v>
      </c>
      <c r="O7" s="58">
        <v>1.4287681860128965</v>
      </c>
      <c r="P7" s="55"/>
      <c r="Q7" s="59">
        <v>1990</v>
      </c>
      <c r="R7" s="120">
        <v>87964.455695689685</v>
      </c>
      <c r="S7" s="40">
        <v>2.509127226878975</v>
      </c>
    </row>
    <row r="8" spans="2:21" x14ac:dyDescent="0.2">
      <c r="D8" s="7"/>
      <c r="E8" s="52">
        <v>1976</v>
      </c>
      <c r="F8" s="53">
        <v>61738.696000000004</v>
      </c>
      <c r="G8" s="54">
        <v>7.0737752853106572</v>
      </c>
      <c r="H8" s="55"/>
      <c r="I8" s="52">
        <v>1981</v>
      </c>
      <c r="J8" s="53">
        <v>67644.460000000006</v>
      </c>
      <c r="K8" s="54">
        <v>-1.6085304608719597</v>
      </c>
      <c r="L8" s="55"/>
      <c r="M8" s="52">
        <v>1986</v>
      </c>
      <c r="N8" s="117">
        <v>73642.12</v>
      </c>
      <c r="O8" s="54">
        <v>4.0569159684051392</v>
      </c>
      <c r="P8" s="55"/>
      <c r="Q8" s="60">
        <v>1991</v>
      </c>
      <c r="R8" s="121">
        <v>91616.52612824364</v>
      </c>
      <c r="S8" s="45">
        <v>4.1517569837391823</v>
      </c>
    </row>
    <row r="9" spans="2:21" x14ac:dyDescent="0.2">
      <c r="E9" s="61">
        <v>1977</v>
      </c>
      <c r="F9" s="62">
        <v>62157.777000000002</v>
      </c>
      <c r="G9" s="63">
        <v>0.67879794545708805</v>
      </c>
      <c r="H9" s="55"/>
      <c r="I9" s="61">
        <v>1982</v>
      </c>
      <c r="J9" s="62">
        <v>67828.06</v>
      </c>
      <c r="K9" s="63">
        <v>0.27141912286681169</v>
      </c>
      <c r="L9" s="55"/>
      <c r="M9" s="61">
        <v>1987</v>
      </c>
      <c r="N9" s="119">
        <v>76152.44</v>
      </c>
      <c r="O9" s="63">
        <v>3.408810066847634</v>
      </c>
      <c r="P9" s="55"/>
      <c r="Q9" s="64">
        <v>1992</v>
      </c>
      <c r="R9" s="122">
        <v>93466.87624128726</v>
      </c>
      <c r="S9" s="65">
        <v>2.0196684934915821</v>
      </c>
    </row>
    <row r="10" spans="2:21" s="66" customFormat="1" x14ac:dyDescent="0.2">
      <c r="C10"/>
      <c r="E10" s="52"/>
      <c r="F10" s="53"/>
      <c r="G10" s="54"/>
      <c r="H10" s="55"/>
      <c r="I10" s="52"/>
      <c r="J10" s="53"/>
      <c r="K10" s="54"/>
      <c r="L10" s="55"/>
      <c r="M10" s="52"/>
      <c r="N10" s="53"/>
      <c r="O10" s="54"/>
      <c r="P10" s="55"/>
      <c r="Q10" s="60"/>
      <c r="R10" s="43"/>
      <c r="S10" s="45"/>
      <c r="U10" s="67"/>
    </row>
    <row r="11" spans="2:21" ht="44.25" customHeight="1" x14ac:dyDescent="0.2">
      <c r="B11" s="137"/>
      <c r="C11" s="137"/>
      <c r="D11" s="140" t="s">
        <v>0</v>
      </c>
      <c r="E11" s="140"/>
      <c r="F11" s="132" t="s">
        <v>4</v>
      </c>
      <c r="G11" s="132"/>
      <c r="H11" s="132" t="s">
        <v>5</v>
      </c>
      <c r="I11" s="132"/>
      <c r="J11" s="132" t="s">
        <v>1</v>
      </c>
      <c r="K11" s="132"/>
      <c r="L11" s="132" t="s">
        <v>6</v>
      </c>
      <c r="M11" s="132"/>
      <c r="N11" s="135" t="s">
        <v>9</v>
      </c>
      <c r="O11" s="135"/>
      <c r="P11" s="135" t="s">
        <v>22</v>
      </c>
      <c r="Q11" s="135"/>
      <c r="R11" s="112" t="s">
        <v>20</v>
      </c>
      <c r="S11" s="113" t="s">
        <v>27</v>
      </c>
      <c r="T11" s="132" t="s">
        <v>2</v>
      </c>
      <c r="U11" s="132"/>
    </row>
    <row r="12" spans="2:21" ht="18" customHeight="1" x14ac:dyDescent="0.2">
      <c r="B12" s="138"/>
      <c r="C12" s="138"/>
      <c r="D12" s="114" t="s">
        <v>13</v>
      </c>
      <c r="E12" s="114" t="s">
        <v>3</v>
      </c>
      <c r="F12" s="114" t="s">
        <v>13</v>
      </c>
      <c r="G12" s="114" t="s">
        <v>3</v>
      </c>
      <c r="H12" s="114" t="s">
        <v>13</v>
      </c>
      <c r="I12" s="114" t="s">
        <v>3</v>
      </c>
      <c r="J12" s="114" t="s">
        <v>13</v>
      </c>
      <c r="K12" s="114" t="s">
        <v>3</v>
      </c>
      <c r="L12" s="114" t="s">
        <v>13</v>
      </c>
      <c r="M12" s="114" t="s">
        <v>3</v>
      </c>
      <c r="N12" s="114" t="s">
        <v>13</v>
      </c>
      <c r="O12" s="114" t="s">
        <v>3</v>
      </c>
      <c r="P12" s="114" t="s">
        <v>13</v>
      </c>
      <c r="Q12" s="114" t="s">
        <v>3</v>
      </c>
      <c r="R12" s="114" t="s">
        <v>13</v>
      </c>
      <c r="S12" s="114" t="s">
        <v>13</v>
      </c>
      <c r="T12" s="114" t="s">
        <v>13</v>
      </c>
      <c r="U12" s="115" t="s">
        <v>8</v>
      </c>
    </row>
    <row r="13" spans="2:21" x14ac:dyDescent="0.2">
      <c r="B13" s="126">
        <v>1993</v>
      </c>
      <c r="C13" s="127"/>
      <c r="D13" s="90">
        <v>18354.222446399999</v>
      </c>
      <c r="E13" s="87">
        <v>20.407484799494565</v>
      </c>
      <c r="F13" s="34">
        <v>45509.00033903998</v>
      </c>
      <c r="G13" s="74">
        <v>50.600031429896489</v>
      </c>
      <c r="H13" s="90">
        <v>5742.01764</v>
      </c>
      <c r="I13" s="87">
        <v>6.3843694849472303</v>
      </c>
      <c r="J13" s="34">
        <v>14609.575757575756</v>
      </c>
      <c r="K13" s="74">
        <v>16.243929486550911</v>
      </c>
      <c r="L13" s="90">
        <v>2100.12</v>
      </c>
      <c r="M13" s="87">
        <v>2.3350576196988793</v>
      </c>
      <c r="N13" s="34">
        <v>14.85736</v>
      </c>
      <c r="O13" s="74">
        <v>1.6519433021260379E-2</v>
      </c>
      <c r="P13" s="34">
        <v>3456.6299999999997</v>
      </c>
      <c r="Q13" s="74">
        <v>3.8433185817856779</v>
      </c>
      <c r="R13" s="71">
        <v>108.96199999999999</v>
      </c>
      <c r="S13" s="71">
        <v>43.294439999999994</v>
      </c>
      <c r="T13" s="35">
        <v>89938.67998301574</v>
      </c>
      <c r="U13" s="36">
        <v>-3.7748092160086606</v>
      </c>
    </row>
    <row r="14" spans="2:21" x14ac:dyDescent="0.2">
      <c r="B14" s="128">
        <v>1994</v>
      </c>
      <c r="C14" s="129"/>
      <c r="D14" s="89">
        <v>18921.712211039998</v>
      </c>
      <c r="E14" s="86">
        <v>19.863667091549779</v>
      </c>
      <c r="F14" s="37">
        <v>49449.731368479996</v>
      </c>
      <c r="G14" s="68">
        <v>51.911422746243389</v>
      </c>
      <c r="H14" s="89">
        <v>6295.6085760000005</v>
      </c>
      <c r="I14" s="86">
        <v>6.6090146334329232</v>
      </c>
      <c r="J14" s="37">
        <v>14414.903030303029</v>
      </c>
      <c r="K14" s="68">
        <v>15.132501316865429</v>
      </c>
      <c r="L14" s="89">
        <v>2428.2959999999998</v>
      </c>
      <c r="M14" s="86">
        <v>2.5491806875489313</v>
      </c>
      <c r="N14" s="37">
        <v>44.016759999999998</v>
      </c>
      <c r="O14" s="68">
        <v>4.6207988861521131E-2</v>
      </c>
      <c r="P14" s="37">
        <v>3486.2173199999997</v>
      </c>
      <c r="Q14" s="68">
        <v>3.659767122600619</v>
      </c>
      <c r="R14" s="73">
        <v>159.53000000000003</v>
      </c>
      <c r="S14" s="73">
        <v>57.885119999999993</v>
      </c>
      <c r="T14" s="38">
        <v>95257.900385823028</v>
      </c>
      <c r="U14" s="39">
        <v>5.9142744854736407</v>
      </c>
    </row>
    <row r="15" spans="2:21" x14ac:dyDescent="0.2">
      <c r="B15" s="130">
        <v>1995</v>
      </c>
      <c r="C15" s="131"/>
      <c r="D15" s="90">
        <v>18967.21944348</v>
      </c>
      <c r="E15" s="87">
        <v>18.485323317915398</v>
      </c>
      <c r="F15" s="34">
        <v>55480.503036000002</v>
      </c>
      <c r="G15" s="74">
        <v>54.070921650753043</v>
      </c>
      <c r="H15" s="90">
        <v>7720.8290639999996</v>
      </c>
      <c r="I15" s="87">
        <v>7.5246675958852229</v>
      </c>
      <c r="J15" s="34">
        <v>14451.909090909088</v>
      </c>
      <c r="K15" s="74">
        <v>14.084732498753672</v>
      </c>
      <c r="L15" s="90">
        <v>1984.8799999999999</v>
      </c>
      <c r="M15" s="87">
        <v>1.9344505744028038</v>
      </c>
      <c r="N15" s="34">
        <v>53.261519999999997</v>
      </c>
      <c r="O15" s="74">
        <v>5.1908315846583383E-2</v>
      </c>
      <c r="P15" s="34">
        <v>3468.83268</v>
      </c>
      <c r="Q15" s="74">
        <v>3.3807007830867444</v>
      </c>
      <c r="R15" s="71">
        <v>385.79599999999999</v>
      </c>
      <c r="S15" s="71">
        <v>93.681239999999988</v>
      </c>
      <c r="T15" s="35">
        <v>102606.91207438911</v>
      </c>
      <c r="U15" s="36">
        <v>7.7148579370323969</v>
      </c>
    </row>
    <row r="16" spans="2:21" x14ac:dyDescent="0.2">
      <c r="B16" s="128">
        <v>1996</v>
      </c>
      <c r="C16" s="129"/>
      <c r="D16" s="89">
        <v>16027.275917039995</v>
      </c>
      <c r="E16" s="86">
        <v>15.798525535071676</v>
      </c>
      <c r="F16" s="37">
        <v>54918.801965599989</v>
      </c>
      <c r="G16" s="68">
        <v>54.134969641760286</v>
      </c>
      <c r="H16" s="89">
        <v>8640.5577119999998</v>
      </c>
      <c r="I16" s="86">
        <v>8.5172347663372303</v>
      </c>
      <c r="J16" s="37">
        <v>14679.93939393939</v>
      </c>
      <c r="K16" s="68">
        <v>14.470418963829044</v>
      </c>
      <c r="L16" s="89">
        <v>3421.5959999999995</v>
      </c>
      <c r="M16" s="86">
        <v>3.3727610391499701</v>
      </c>
      <c r="N16" s="37">
        <v>61.732279999999996</v>
      </c>
      <c r="O16" s="68">
        <v>6.0851201849048485E-2</v>
      </c>
      <c r="P16" s="37">
        <v>3501.3572399999998</v>
      </c>
      <c r="Q16" s="68">
        <v>3.4513838814452877</v>
      </c>
      <c r="R16" s="73">
        <v>91.160000000000025</v>
      </c>
      <c r="S16" s="73">
        <v>105.50183999999999</v>
      </c>
      <c r="T16" s="38">
        <v>101447.92234857936</v>
      </c>
      <c r="U16" s="39">
        <v>-1.129543519416597</v>
      </c>
    </row>
    <row r="17" spans="1:56" x14ac:dyDescent="0.2">
      <c r="B17" s="130">
        <v>1997</v>
      </c>
      <c r="C17" s="131"/>
      <c r="D17" s="90">
        <v>18354.646244759999</v>
      </c>
      <c r="E17" s="87">
        <v>17.025946609149848</v>
      </c>
      <c r="F17" s="34">
        <v>57256.259848400005</v>
      </c>
      <c r="G17" s="74">
        <v>53.111458004633171</v>
      </c>
      <c r="H17" s="90">
        <v>11306.017044000002</v>
      </c>
      <c r="I17" s="87">
        <v>10.487570285275156</v>
      </c>
      <c r="J17" s="34">
        <v>14410.993939393938</v>
      </c>
      <c r="K17" s="74">
        <v>13.367776753907767</v>
      </c>
      <c r="L17" s="90">
        <v>2988.7579999999998</v>
      </c>
      <c r="M17" s="87">
        <v>2.7724007020945369</v>
      </c>
      <c r="N17" s="34">
        <v>91.86663999999999</v>
      </c>
      <c r="O17" s="74">
        <v>8.5216379926064956E-2</v>
      </c>
      <c r="P17" s="34">
        <v>3562.9437600000001</v>
      </c>
      <c r="Q17" s="74">
        <v>3.3050209423939139</v>
      </c>
      <c r="R17" s="71">
        <v>-264.27799999999991</v>
      </c>
      <c r="S17" s="71">
        <v>96.761759999999995</v>
      </c>
      <c r="T17" s="35">
        <v>107803.96923655394</v>
      </c>
      <c r="U17" s="36">
        <v>6.2653297779080468</v>
      </c>
    </row>
    <row r="18" spans="1:56" x14ac:dyDescent="0.2">
      <c r="B18" s="128">
        <v>1998</v>
      </c>
      <c r="C18" s="129"/>
      <c r="D18" s="89">
        <v>17491.381641839998</v>
      </c>
      <c r="E18" s="86">
        <v>15.442999208429931</v>
      </c>
      <c r="F18" s="37">
        <v>61624.508534799992</v>
      </c>
      <c r="G18" s="68">
        <v>54.407779557355177</v>
      </c>
      <c r="H18" s="89">
        <v>11606.797584</v>
      </c>
      <c r="I18" s="86">
        <v>10.247547596432351</v>
      </c>
      <c r="J18" s="37">
        <v>15373.933333333331</v>
      </c>
      <c r="K18" s="68">
        <v>13.573521243696668</v>
      </c>
      <c r="L18" s="89">
        <v>2923.0539999999996</v>
      </c>
      <c r="M18" s="86">
        <v>2.5807407060526169</v>
      </c>
      <c r="N18" s="37">
        <v>146.91051999999999</v>
      </c>
      <c r="O18" s="68">
        <v>0.12970610844389366</v>
      </c>
      <c r="P18" s="37">
        <v>3711.7639199999999</v>
      </c>
      <c r="Q18" s="68">
        <v>3.2770863075404799</v>
      </c>
      <c r="R18" s="73">
        <v>292.57199999999995</v>
      </c>
      <c r="S18" s="73">
        <v>93.227519999999998</v>
      </c>
      <c r="T18" s="38">
        <v>113264.14905397333</v>
      </c>
      <c r="U18" s="39">
        <v>5.0649153793568953</v>
      </c>
    </row>
    <row r="19" spans="1:56" x14ac:dyDescent="0.2">
      <c r="B19" s="130">
        <v>1999</v>
      </c>
      <c r="C19" s="131"/>
      <c r="D19" s="90">
        <v>19603.306824480002</v>
      </c>
      <c r="E19" s="87">
        <v>16.504609593539747</v>
      </c>
      <c r="F19" s="34">
        <v>63928.550109000003</v>
      </c>
      <c r="G19" s="74">
        <v>53.823355971375818</v>
      </c>
      <c r="H19" s="90">
        <v>13286.784239999999</v>
      </c>
      <c r="I19" s="87">
        <v>11.18654054636079</v>
      </c>
      <c r="J19" s="34">
        <v>15337.187878787878</v>
      </c>
      <c r="K19" s="74">
        <v>12.912836618261656</v>
      </c>
      <c r="L19" s="90">
        <v>1962.7779999999998</v>
      </c>
      <c r="M19" s="87">
        <v>1.6525214291057788</v>
      </c>
      <c r="N19" s="34">
        <v>270.73471999999998</v>
      </c>
      <c r="O19" s="74">
        <v>0.22793964799022245</v>
      </c>
      <c r="P19" s="34">
        <v>3794.1737999999996</v>
      </c>
      <c r="Q19" s="74">
        <v>3.1944282594627125</v>
      </c>
      <c r="R19" s="71">
        <v>491.83399999999995</v>
      </c>
      <c r="S19" s="71">
        <v>99.388559999999998</v>
      </c>
      <c r="T19" s="35">
        <v>118774.7381322679</v>
      </c>
      <c r="U19" s="36">
        <v>4.8652544731242582</v>
      </c>
    </row>
    <row r="20" spans="1:56" x14ac:dyDescent="0.2">
      <c r="B20" s="128">
        <v>2000</v>
      </c>
      <c r="C20" s="129"/>
      <c r="D20" s="89">
        <v>20936.368876199998</v>
      </c>
      <c r="E20" s="86">
        <v>16.809534817969659</v>
      </c>
      <c r="F20" s="37">
        <v>64875.340500399994</v>
      </c>
      <c r="G20" s="68">
        <v>52.087556415228953</v>
      </c>
      <c r="H20" s="89">
        <v>15216.164064000001</v>
      </c>
      <c r="I20" s="86">
        <v>12.216857715021824</v>
      </c>
      <c r="J20" s="37">
        <v>16211.260606060603</v>
      </c>
      <c r="K20" s="68">
        <v>13.015807622234432</v>
      </c>
      <c r="L20" s="89">
        <v>2430.0159999999996</v>
      </c>
      <c r="M20" s="86">
        <v>1.9510278406805213</v>
      </c>
      <c r="N20" s="37">
        <v>444.55863999999997</v>
      </c>
      <c r="O20" s="68">
        <v>0.35693027677804151</v>
      </c>
      <c r="P20" s="37">
        <v>3940.24836</v>
      </c>
      <c r="Q20" s="68">
        <v>3.1635735112673196</v>
      </c>
      <c r="R20" s="73">
        <v>381.92600000000004</v>
      </c>
      <c r="S20" s="73">
        <v>114.67175999999999</v>
      </c>
      <c r="T20" s="38">
        <v>124550.5548066606</v>
      </c>
      <c r="U20" s="39">
        <v>4.8628325898397122</v>
      </c>
    </row>
    <row r="21" spans="1:56" x14ac:dyDescent="0.2">
      <c r="B21" s="130">
        <v>2001</v>
      </c>
      <c r="C21" s="131"/>
      <c r="D21" s="90">
        <v>19168.271658839996</v>
      </c>
      <c r="E21" s="87">
        <v>15.00289340611265</v>
      </c>
      <c r="F21" s="34">
        <v>67003.579146000004</v>
      </c>
      <c r="G21" s="74">
        <v>52.443307025642646</v>
      </c>
      <c r="H21" s="90">
        <v>16396.762607999997</v>
      </c>
      <c r="I21" s="87">
        <v>12.833649584661858</v>
      </c>
      <c r="J21" s="34">
        <v>16602.690909090907</v>
      </c>
      <c r="K21" s="74">
        <v>12.994828453865956</v>
      </c>
      <c r="L21" s="90">
        <v>3516.3679999999999</v>
      </c>
      <c r="M21" s="87">
        <v>2.7522405368423359</v>
      </c>
      <c r="N21" s="34">
        <v>624.36383999999998</v>
      </c>
      <c r="O21" s="74">
        <v>0.48868590266620054</v>
      </c>
      <c r="P21" s="34">
        <v>4015.8046799999997</v>
      </c>
      <c r="Q21" s="74">
        <v>3.1431466866770381</v>
      </c>
      <c r="R21" s="71">
        <v>296.70000000000005</v>
      </c>
      <c r="S21" s="71">
        <v>139.29203999999999</v>
      </c>
      <c r="T21" s="35">
        <v>127763.83288193091</v>
      </c>
      <c r="U21" s="36">
        <v>2.579898644577113</v>
      </c>
    </row>
    <row r="22" spans="1:56" x14ac:dyDescent="0.2">
      <c r="B22" s="128">
        <v>2002</v>
      </c>
      <c r="C22" s="129"/>
      <c r="D22" s="89">
        <v>21597.820948439992</v>
      </c>
      <c r="E22" s="86">
        <v>16.43382792863466</v>
      </c>
      <c r="F22" s="37">
        <v>67205.705753000017</v>
      </c>
      <c r="G22" s="68">
        <v>51.136964548593909</v>
      </c>
      <c r="H22" s="89">
        <v>18747.57906</v>
      </c>
      <c r="I22" s="86">
        <v>14.265072809244117</v>
      </c>
      <c r="J22" s="37">
        <v>16422.351515151513</v>
      </c>
      <c r="K22" s="68">
        <v>12.495802221336879</v>
      </c>
      <c r="L22" s="89">
        <v>1825.2639999999999</v>
      </c>
      <c r="M22" s="86">
        <v>1.388847262505805</v>
      </c>
      <c r="N22" s="37">
        <v>851.38787999999988</v>
      </c>
      <c r="O22" s="68">
        <v>0.64782284999245077</v>
      </c>
      <c r="P22" s="37">
        <v>4217.1133199999995</v>
      </c>
      <c r="Q22" s="68">
        <v>3.2088105009241219</v>
      </c>
      <c r="R22" s="73">
        <v>458.29399999999987</v>
      </c>
      <c r="S22" s="73">
        <v>97.430399999999992</v>
      </c>
      <c r="T22" s="38">
        <v>131422.94687659154</v>
      </c>
      <c r="U22" s="39">
        <v>2.863966986684007</v>
      </c>
    </row>
    <row r="23" spans="1:56" x14ac:dyDescent="0.2">
      <c r="B23" s="130">
        <v>2003</v>
      </c>
      <c r="C23" s="131"/>
      <c r="D23" s="90">
        <v>20129.028678119997</v>
      </c>
      <c r="E23" s="87">
        <v>14.797608563810416</v>
      </c>
      <c r="F23" s="34">
        <v>69008.123844000016</v>
      </c>
      <c r="G23" s="74">
        <v>50.730475905995775</v>
      </c>
      <c r="H23" s="90">
        <v>21348.863279999998</v>
      </c>
      <c r="I23" s="87">
        <v>15.694355010936928</v>
      </c>
      <c r="J23" s="34">
        <v>16125</v>
      </c>
      <c r="K23" s="74">
        <v>11.854095987791533</v>
      </c>
      <c r="L23" s="90">
        <v>3481.5379999999996</v>
      </c>
      <c r="M23" s="87">
        <v>2.5594099619934108</v>
      </c>
      <c r="N23" s="34">
        <v>1092.2195199999999</v>
      </c>
      <c r="O23" s="74">
        <v>0.80293178479501348</v>
      </c>
      <c r="P23" s="34">
        <v>4621.8704399999997</v>
      </c>
      <c r="Q23" s="74">
        <v>3.3977113698540333</v>
      </c>
      <c r="R23" s="71">
        <v>108.61799999999994</v>
      </c>
      <c r="S23" s="71">
        <v>113.66879999999999</v>
      </c>
      <c r="T23" s="35">
        <v>136028.93056212002</v>
      </c>
      <c r="U23" s="36">
        <v>3.5047027897293925</v>
      </c>
    </row>
    <row r="24" spans="1:56" x14ac:dyDescent="0.2">
      <c r="B24" s="128">
        <v>2004</v>
      </c>
      <c r="C24" s="129"/>
      <c r="D24" s="89">
        <v>21049.093556519998</v>
      </c>
      <c r="E24" s="86">
        <v>14.791312425633707</v>
      </c>
      <c r="F24" s="37">
        <v>70837.8388844</v>
      </c>
      <c r="G24" s="68">
        <v>49.778134325946347</v>
      </c>
      <c r="H24" s="89">
        <v>25166.874096</v>
      </c>
      <c r="I24" s="86">
        <v>17.684899187272524</v>
      </c>
      <c r="J24" s="37">
        <v>16576.109090909089</v>
      </c>
      <c r="K24" s="68">
        <v>11.648121934879125</v>
      </c>
      <c r="L24" s="89">
        <v>2673.2239999999997</v>
      </c>
      <c r="M24" s="86">
        <v>1.8784890314411895</v>
      </c>
      <c r="N24" s="37">
        <v>1413.5960479999999</v>
      </c>
      <c r="O24" s="68">
        <v>0.99334162459135988</v>
      </c>
      <c r="P24" s="37">
        <v>4728.5936399999991</v>
      </c>
      <c r="Q24" s="68">
        <v>3.3228084466107468</v>
      </c>
      <c r="R24" s="73">
        <v>-260.40800000000002</v>
      </c>
      <c r="S24" s="73">
        <v>122.21784</v>
      </c>
      <c r="T24" s="38">
        <v>142307.13915582909</v>
      </c>
      <c r="U24" s="39">
        <v>4.6153480496871353</v>
      </c>
    </row>
    <row r="25" spans="1:56" x14ac:dyDescent="0.2">
      <c r="B25" s="130">
        <v>2005</v>
      </c>
      <c r="C25" s="131"/>
      <c r="D25" s="90">
        <v>20512.679265720002</v>
      </c>
      <c r="E25" s="87">
        <v>14.141006258742008</v>
      </c>
      <c r="F25" s="34">
        <v>71240.951061999993</v>
      </c>
      <c r="G25" s="74">
        <v>49.112001498996491</v>
      </c>
      <c r="H25" s="90">
        <v>29838.310740000001</v>
      </c>
      <c r="I25" s="87">
        <v>20.569898912706396</v>
      </c>
      <c r="J25" s="34">
        <v>14995.012121212119</v>
      </c>
      <c r="K25" s="74">
        <v>10.337243492630119</v>
      </c>
      <c r="L25" s="90">
        <v>1581.7979999999998</v>
      </c>
      <c r="M25" s="87">
        <v>1.0904580103022663</v>
      </c>
      <c r="N25" s="34">
        <v>1893.3753380000001</v>
      </c>
      <c r="O25" s="74">
        <v>1.3052528223141397</v>
      </c>
      <c r="P25" s="34">
        <v>4922.2765199999994</v>
      </c>
      <c r="Q25" s="74">
        <v>3.3933130906454325</v>
      </c>
      <c r="R25" s="71">
        <v>-115.49799999999993</v>
      </c>
      <c r="S25" s="71">
        <v>189.22511999999998</v>
      </c>
      <c r="T25" s="35">
        <v>145058.13016693213</v>
      </c>
      <c r="U25" s="36">
        <v>1.9331363327391777</v>
      </c>
    </row>
    <row r="26" spans="1:56" x14ac:dyDescent="0.2">
      <c r="B26" s="128">
        <v>2006</v>
      </c>
      <c r="C26" s="129"/>
      <c r="D26" s="89">
        <v>17907.712869119998</v>
      </c>
      <c r="E26" s="86">
        <v>12.360799605394208</v>
      </c>
      <c r="F26" s="37">
        <v>70937.092921400006</v>
      </c>
      <c r="G26" s="68">
        <v>48.96433154803772</v>
      </c>
      <c r="H26" s="89">
        <v>31227.317207999997</v>
      </c>
      <c r="I26" s="86">
        <v>21.55465709346803</v>
      </c>
      <c r="J26" s="37">
        <v>15669.199999999997</v>
      </c>
      <c r="K26" s="68">
        <v>10.815665997796438</v>
      </c>
      <c r="L26" s="89">
        <v>2232.4739999999997</v>
      </c>
      <c r="M26" s="86">
        <v>1.5409652779187584</v>
      </c>
      <c r="N26" s="37">
        <v>2094.961808</v>
      </c>
      <c r="O26" s="68">
        <v>1.4460474812669286</v>
      </c>
      <c r="P26" s="37">
        <v>4836.2798399999992</v>
      </c>
      <c r="Q26" s="68">
        <v>3.338242374934036</v>
      </c>
      <c r="R26" s="73">
        <v>-282.08000000000004</v>
      </c>
      <c r="S26" s="73">
        <v>252.07727999999997</v>
      </c>
      <c r="T26" s="38">
        <v>144875.03592651998</v>
      </c>
      <c r="U26" s="39">
        <v>-0.12622128811493796</v>
      </c>
      <c r="V26" s="44"/>
    </row>
    <row r="27" spans="1:56" x14ac:dyDescent="0.2">
      <c r="B27" s="130">
        <v>2007</v>
      </c>
      <c r="C27" s="131"/>
      <c r="D27" s="84">
        <v>19970.120101680001</v>
      </c>
      <c r="E27" s="85">
        <v>13.551978888732959</v>
      </c>
      <c r="F27" s="72">
        <v>71429.681689999998</v>
      </c>
      <c r="G27" s="70">
        <v>48.473095472788891</v>
      </c>
      <c r="H27" s="84">
        <v>31777.533899999999</v>
      </c>
      <c r="I27" s="85">
        <v>21.564640891296762</v>
      </c>
      <c r="J27" s="72">
        <v>14360.175757575755</v>
      </c>
      <c r="K27" s="70">
        <v>9.744998914092152</v>
      </c>
      <c r="L27" s="84">
        <v>2348.5739999999996</v>
      </c>
      <c r="M27" s="85">
        <v>1.5937723511211925</v>
      </c>
      <c r="N27" s="72">
        <v>2517.6347500000002</v>
      </c>
      <c r="O27" s="70">
        <v>1.708499138103341</v>
      </c>
      <c r="P27" s="72">
        <v>5141.1784799999996</v>
      </c>
      <c r="Q27" s="70">
        <v>3.4888694644508873</v>
      </c>
      <c r="R27" s="69">
        <v>-494.5859999999999</v>
      </c>
      <c r="S27" s="69">
        <v>309.1266</v>
      </c>
      <c r="T27" s="79">
        <v>147359.43927925572</v>
      </c>
      <c r="U27" s="81">
        <v>1.7148847484077441</v>
      </c>
      <c r="V27" s="44"/>
    </row>
    <row r="28" spans="1:56" s="78" customFormat="1" x14ac:dyDescent="0.2">
      <c r="A28"/>
      <c r="B28" s="128">
        <v>2008</v>
      </c>
      <c r="C28" s="129"/>
      <c r="D28" s="91">
        <v>13266.72592356</v>
      </c>
      <c r="E28" s="88">
        <v>9.34436152185887</v>
      </c>
      <c r="F28" s="75">
        <v>68506.376566999999</v>
      </c>
      <c r="G28" s="76">
        <v>48.252172607095758</v>
      </c>
      <c r="H28" s="91">
        <v>34902.986507999995</v>
      </c>
      <c r="I28" s="88">
        <v>24.583768896900242</v>
      </c>
      <c r="J28" s="75">
        <v>15368.721212121211</v>
      </c>
      <c r="K28" s="76">
        <v>10.824892890844092</v>
      </c>
      <c r="L28" s="91">
        <v>2009.3039999999999</v>
      </c>
      <c r="M28" s="88">
        <v>1.4152446573102071</v>
      </c>
      <c r="N28" s="75">
        <v>3193.1442479999996</v>
      </c>
      <c r="O28" s="76">
        <v>2.2490774601567605</v>
      </c>
      <c r="P28" s="75">
        <v>5349.8384399999995</v>
      </c>
      <c r="Q28" s="76">
        <v>3.7681357672521294</v>
      </c>
      <c r="R28" s="77">
        <v>-949.35399999999993</v>
      </c>
      <c r="S28" s="77">
        <v>327.99179999999996</v>
      </c>
      <c r="T28" s="80">
        <v>141975.73469868122</v>
      </c>
      <c r="U28" s="82">
        <v>-3.6534507778439833</v>
      </c>
      <c r="V28" s="44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</row>
    <row r="29" spans="1:56" x14ac:dyDescent="0.2">
      <c r="B29" s="130">
        <v>2009</v>
      </c>
      <c r="C29" s="131"/>
      <c r="D29" s="84">
        <v>9316.4158002000004</v>
      </c>
      <c r="E29" s="85">
        <v>7.1677141134546609</v>
      </c>
      <c r="F29" s="72">
        <v>63473.077360400006</v>
      </c>
      <c r="G29" s="70">
        <v>48.833895156415394</v>
      </c>
      <c r="H29" s="84">
        <v>31219.021295999995</v>
      </c>
      <c r="I29" s="85">
        <v>24.018788378549726</v>
      </c>
      <c r="J29" s="72">
        <v>13749.836363636363</v>
      </c>
      <c r="K29" s="70">
        <v>10.578627905295161</v>
      </c>
      <c r="L29" s="84">
        <v>2271.346</v>
      </c>
      <c r="M29" s="85">
        <v>1.7474916459170158</v>
      </c>
      <c r="N29" s="72">
        <v>4001.9819279999997</v>
      </c>
      <c r="O29" s="70">
        <v>3.0789804751415555</v>
      </c>
      <c r="P29" s="72">
        <v>6323.6355599999997</v>
      </c>
      <c r="Q29" s="70">
        <v>4.8651769976585557</v>
      </c>
      <c r="R29" s="69">
        <v>-696.94400000000007</v>
      </c>
      <c r="S29" s="69">
        <v>319.13231999999999</v>
      </c>
      <c r="T29" s="79">
        <v>129977.50262823635</v>
      </c>
      <c r="U29" s="81">
        <v>-8.4509033152101818</v>
      </c>
      <c r="V29" s="44"/>
    </row>
    <row r="30" spans="1:56" s="78" customFormat="1" x14ac:dyDescent="0.2">
      <c r="A30"/>
      <c r="B30" s="128">
        <v>2010</v>
      </c>
      <c r="C30" s="129"/>
      <c r="D30" s="91">
        <v>6799.5073334400004</v>
      </c>
      <c r="E30" s="88">
        <v>5.2396274973192902</v>
      </c>
      <c r="F30" s="75">
        <v>61160.011516800005</v>
      </c>
      <c r="G30" s="76">
        <v>47.129249571331094</v>
      </c>
      <c r="H30" s="91">
        <v>31123.360403999999</v>
      </c>
      <c r="I30" s="88">
        <v>23.983328053750942</v>
      </c>
      <c r="J30" s="75">
        <v>16154.969696969694</v>
      </c>
      <c r="K30" s="76">
        <v>12.448846554854477</v>
      </c>
      <c r="L30" s="91">
        <v>3638.1439999999998</v>
      </c>
      <c r="M30" s="88">
        <v>2.8035147852341677</v>
      </c>
      <c r="N30" s="75">
        <v>4858.1452259999996</v>
      </c>
      <c r="O30" s="76">
        <v>3.7436346581954392</v>
      </c>
      <c r="P30" s="75">
        <v>6579.1585020000002</v>
      </c>
      <c r="Q30" s="76">
        <v>5.0698290487556505</v>
      </c>
      <c r="R30" s="77">
        <v>-716.63799999999992</v>
      </c>
      <c r="S30" s="77">
        <v>174.15683999999999</v>
      </c>
      <c r="T30" s="80">
        <v>129770.8155192097</v>
      </c>
      <c r="U30" s="82">
        <v>-0.15901760292919312</v>
      </c>
      <c r="V30" s="44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</row>
    <row r="31" spans="1:56" x14ac:dyDescent="0.2">
      <c r="B31" s="130">
        <v>2011</v>
      </c>
      <c r="C31" s="131"/>
      <c r="D31" s="84">
        <v>12690.602894160002</v>
      </c>
      <c r="E31" s="85">
        <v>9.7947109817665172</v>
      </c>
      <c r="F31" s="72">
        <v>58371.578569399993</v>
      </c>
      <c r="G31" s="70">
        <v>45.051661170475271</v>
      </c>
      <c r="H31" s="84">
        <v>28930.424184000003</v>
      </c>
      <c r="I31" s="85">
        <v>22.328737714469678</v>
      </c>
      <c r="J31" s="72">
        <v>15041.660606060605</v>
      </c>
      <c r="K31" s="70">
        <v>11.609276529327442</v>
      </c>
      <c r="L31" s="84">
        <v>2631.2559999999999</v>
      </c>
      <c r="M31" s="85">
        <v>2.0308248752231504</v>
      </c>
      <c r="N31" s="72">
        <v>5060.5653279999997</v>
      </c>
      <c r="O31" s="70">
        <v>3.9057856593179081</v>
      </c>
      <c r="P31" s="72">
        <v>7168.6083879999996</v>
      </c>
      <c r="Q31" s="70">
        <v>5.5327905133836195</v>
      </c>
      <c r="R31" s="69">
        <v>-523.82599999999991</v>
      </c>
      <c r="S31" s="69">
        <v>195.00407999999999</v>
      </c>
      <c r="T31" s="79">
        <v>129565.87404962099</v>
      </c>
      <c r="U31" s="81">
        <v>-0.15869628989009296</v>
      </c>
      <c r="V31" s="44"/>
    </row>
    <row r="32" spans="1:56" s="78" customFormat="1" x14ac:dyDescent="0.2">
      <c r="A32"/>
      <c r="B32" s="128">
        <v>2012</v>
      </c>
      <c r="C32" s="129"/>
      <c r="D32" s="91">
        <v>15330.9001806</v>
      </c>
      <c r="E32" s="88">
        <v>11.859331715062188</v>
      </c>
      <c r="F32" s="75">
        <v>53977.992749800011</v>
      </c>
      <c r="G32" s="76">
        <v>41.755077248702506</v>
      </c>
      <c r="H32" s="91">
        <v>28568.885759999997</v>
      </c>
      <c r="I32" s="88">
        <v>22.09967379386438</v>
      </c>
      <c r="J32" s="75">
        <v>16019.454545454542</v>
      </c>
      <c r="K32" s="76">
        <v>12.391968058686492</v>
      </c>
      <c r="L32" s="91">
        <v>1766.87</v>
      </c>
      <c r="M32" s="88">
        <v>1.366775413090705</v>
      </c>
      <c r="N32" s="75">
        <v>6679.6400657999993</v>
      </c>
      <c r="O32" s="76">
        <v>5.1670851903258406</v>
      </c>
      <c r="P32" s="75">
        <v>7716.583881999999</v>
      </c>
      <c r="Q32" s="76">
        <v>5.9692207819305469</v>
      </c>
      <c r="R32" s="77">
        <v>-963.11399999999992</v>
      </c>
      <c r="S32" s="77">
        <v>175.671233</v>
      </c>
      <c r="T32" s="80">
        <v>129272.88441665456</v>
      </c>
      <c r="U32" s="82">
        <v>-0.22630268849198965</v>
      </c>
      <c r="V32" s="44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</row>
    <row r="33" spans="1:56" x14ac:dyDescent="0.2">
      <c r="B33" s="130">
        <v>2013</v>
      </c>
      <c r="C33" s="131"/>
      <c r="D33" s="84">
        <v>11347.95502836</v>
      </c>
      <c r="E33" s="85">
        <v>9.3785784832924204</v>
      </c>
      <c r="F33" s="72">
        <v>51317.6751678</v>
      </c>
      <c r="G33" s="70">
        <v>42.411768722956793</v>
      </c>
      <c r="H33" s="84">
        <v>26157.848723999999</v>
      </c>
      <c r="I33" s="85">
        <v>21.618294802810695</v>
      </c>
      <c r="J33" s="72">
        <v>14783.139393939393</v>
      </c>
      <c r="K33" s="70">
        <v>12.217605082944132</v>
      </c>
      <c r="L33" s="84">
        <v>3170.39</v>
      </c>
      <c r="M33" s="85">
        <v>2.6201858716691238</v>
      </c>
      <c r="N33" s="72">
        <v>7631.9743232000001</v>
      </c>
      <c r="O33" s="70">
        <v>6.307486238156871</v>
      </c>
      <c r="P33" s="72">
        <v>6970.5481908000002</v>
      </c>
      <c r="Q33" s="70">
        <v>5.7608470526726778</v>
      </c>
      <c r="R33" s="69">
        <v>-580.58600000000001</v>
      </c>
      <c r="S33" s="69">
        <v>199.7230252</v>
      </c>
      <c r="T33" s="79">
        <v>120998.66785329938</v>
      </c>
      <c r="U33" s="81">
        <v>-6.4005816847768804</v>
      </c>
      <c r="V33" s="44"/>
    </row>
    <row r="34" spans="1:56" s="78" customFormat="1" x14ac:dyDescent="0.2">
      <c r="A34"/>
      <c r="B34" s="128">
        <v>2014</v>
      </c>
      <c r="C34" s="129"/>
      <c r="D34" s="91">
        <v>11639.392948199999</v>
      </c>
      <c r="E34" s="88">
        <v>9.8305235548554446</v>
      </c>
      <c r="F34" s="75">
        <v>50446.525071799995</v>
      </c>
      <c r="G34" s="76">
        <v>42.606668164393199</v>
      </c>
      <c r="H34" s="91">
        <v>23661.746351999998</v>
      </c>
      <c r="I34" s="88">
        <v>19.984491965994067</v>
      </c>
      <c r="J34" s="75">
        <v>14934.0303030303</v>
      </c>
      <c r="K34" s="76">
        <v>12.613143771004658</v>
      </c>
      <c r="L34" s="91">
        <v>3368.5339999999997</v>
      </c>
      <c r="M34" s="88">
        <v>2.8450326387041076</v>
      </c>
      <c r="N34" s="75">
        <v>7599.5455567999998</v>
      </c>
      <c r="O34" s="76">
        <v>6.4185058391617194</v>
      </c>
      <c r="P34" s="75">
        <v>6839.4920625999994</v>
      </c>
      <c r="Q34" s="76">
        <v>5.7765716926872868</v>
      </c>
      <c r="R34" s="77">
        <v>-292.91599999999994</v>
      </c>
      <c r="S34" s="77">
        <v>204.18944539999998</v>
      </c>
      <c r="T34" s="80">
        <v>118400.5397398303</v>
      </c>
      <c r="U34" s="82">
        <v>-2.1472369568721943</v>
      </c>
      <c r="V34" s="44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</row>
    <row r="35" spans="1:56" s="66" customFormat="1" x14ac:dyDescent="0.2">
      <c r="A35"/>
      <c r="B35" s="130">
        <v>2015</v>
      </c>
      <c r="C35" s="131"/>
      <c r="D35" s="84">
        <v>13686.411717720001</v>
      </c>
      <c r="E35" s="85">
        <v>11.106880682342158</v>
      </c>
      <c r="F35" s="72">
        <v>53170.755331999993</v>
      </c>
      <c r="G35" s="85">
        <v>43.149457099695724</v>
      </c>
      <c r="H35" s="72">
        <v>24533.397396</v>
      </c>
      <c r="I35" s="85">
        <v>19.909492950373512</v>
      </c>
      <c r="J35" s="72">
        <v>14934.0303030303</v>
      </c>
      <c r="K35" s="85">
        <v>12.119355759806981</v>
      </c>
      <c r="L35" s="72">
        <v>2420.04</v>
      </c>
      <c r="M35" s="85">
        <v>1.9639256863575534</v>
      </c>
      <c r="N35" s="72">
        <v>7445.5792824</v>
      </c>
      <c r="O35" s="85">
        <v>6.0422821120795529</v>
      </c>
      <c r="P35" s="72">
        <v>6793.8393823999995</v>
      </c>
      <c r="Q35" s="85">
        <v>5.5133781557672172</v>
      </c>
      <c r="R35" s="69">
        <v>-11.438000000000102</v>
      </c>
      <c r="S35" s="69">
        <v>252.0064146</v>
      </c>
      <c r="T35" s="79">
        <v>123224.62182815028</v>
      </c>
      <c r="U35" s="100">
        <v>4.074375082174682</v>
      </c>
      <c r="V35" s="101"/>
    </row>
    <row r="36" spans="1:56" s="66" customFormat="1" x14ac:dyDescent="0.2">
      <c r="A36"/>
      <c r="B36" s="128" t="s">
        <v>26</v>
      </c>
      <c r="C36" s="129"/>
      <c r="D36" s="91">
        <v>10442.042244241256</v>
      </c>
      <c r="E36" s="88">
        <v>8.3536337953930051</v>
      </c>
      <c r="F36" s="75">
        <v>55616</v>
      </c>
      <c r="G36" s="88">
        <v>44.492800000000003</v>
      </c>
      <c r="H36" s="75">
        <v>25035.278579999998</v>
      </c>
      <c r="I36" s="88">
        <v>20.028222864</v>
      </c>
      <c r="J36" s="75">
        <v>15260.263556215119</v>
      </c>
      <c r="K36" s="88">
        <v>12.208210844972095</v>
      </c>
      <c r="L36" s="75">
        <v>3129.9935134069219</v>
      </c>
      <c r="M36" s="88">
        <v>2.5039948107255374</v>
      </c>
      <c r="N36" s="75">
        <v>7401</v>
      </c>
      <c r="O36" s="88">
        <v>5.9207999999999998</v>
      </c>
      <c r="P36" s="75">
        <v>6681.2576500611876</v>
      </c>
      <c r="Q36" s="88">
        <v>5.34500612004895</v>
      </c>
      <c r="R36" s="77">
        <v>659.26376723989677</v>
      </c>
      <c r="S36" s="77">
        <v>775</v>
      </c>
      <c r="T36" s="80">
        <v>125000</v>
      </c>
      <c r="U36" s="96">
        <v>1.4</v>
      </c>
      <c r="V36" s="101"/>
    </row>
    <row r="37" spans="1:56" s="93" customFormat="1" x14ac:dyDescent="0.2">
      <c r="A37"/>
      <c r="B37" s="130" t="s">
        <v>24</v>
      </c>
      <c r="C37" s="131"/>
      <c r="D37" s="123">
        <v>12922</v>
      </c>
      <c r="E37" s="94">
        <v>9.8838143170744761</v>
      </c>
      <c r="F37" s="109">
        <v>56507</v>
      </c>
      <c r="G37" s="94">
        <v>43.221227024835741</v>
      </c>
      <c r="H37" s="109">
        <v>27410</v>
      </c>
      <c r="I37" s="94">
        <v>20.965434950550332</v>
      </c>
      <c r="J37" s="109">
        <v>15242</v>
      </c>
      <c r="K37" s="94">
        <v>11.658342193224669</v>
      </c>
      <c r="L37" s="108">
        <v>1582</v>
      </c>
      <c r="M37" s="95">
        <v>1.2100444396851744</v>
      </c>
      <c r="N37" s="106">
        <v>7467</v>
      </c>
      <c r="O37" s="95">
        <v>5.711379160005813</v>
      </c>
      <c r="P37" s="106">
        <v>8101</v>
      </c>
      <c r="Q37" s="94">
        <v>6.1963147951261677</v>
      </c>
      <c r="R37" s="104">
        <v>788.5</v>
      </c>
      <c r="S37" s="104">
        <v>719</v>
      </c>
      <c r="T37" s="102">
        <v>130739</v>
      </c>
      <c r="U37" s="98">
        <v>1</v>
      </c>
      <c r="V37" s="101"/>
    </row>
    <row r="38" spans="1:56" s="93" customFormat="1" x14ac:dyDescent="0.2">
      <c r="A38"/>
      <c r="B38" s="141" t="s">
        <v>25</v>
      </c>
      <c r="C38" s="142"/>
      <c r="D38" s="124">
        <v>11126.1</v>
      </c>
      <c r="E38" s="97">
        <v>8.6000170050937985</v>
      </c>
      <c r="F38" s="110">
        <v>58088.5</v>
      </c>
      <c r="G38" s="97">
        <v>44.900017778052607</v>
      </c>
      <c r="H38" s="110">
        <v>27297.7</v>
      </c>
      <c r="I38" s="97">
        <v>21.099997681123572</v>
      </c>
      <c r="J38" s="110">
        <v>14619.1</v>
      </c>
      <c r="K38" s="97">
        <v>11.299962125018357</v>
      </c>
      <c r="L38" s="107">
        <v>2826</v>
      </c>
      <c r="M38" s="97">
        <v>2.1843815943048397</v>
      </c>
      <c r="N38" s="107">
        <v>7427</v>
      </c>
      <c r="O38" s="97">
        <v>5.7407650746291727</v>
      </c>
      <c r="P38" s="107">
        <v>7729</v>
      </c>
      <c r="Q38" s="97">
        <v>5.9741986349547433</v>
      </c>
      <c r="R38" s="105">
        <v>954.8</v>
      </c>
      <c r="S38" s="105">
        <v>-695</v>
      </c>
      <c r="T38" s="103">
        <v>129373</v>
      </c>
      <c r="U38" s="99">
        <v>-1.05</v>
      </c>
      <c r="V38" s="101"/>
    </row>
    <row r="39" spans="1:56" s="41" customFormat="1" x14ac:dyDescent="0.2">
      <c r="A39"/>
      <c r="B39" s="143" t="s">
        <v>12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</row>
    <row r="40" spans="1:56" s="41" customFormat="1" x14ac:dyDescent="0.2">
      <c r="A40"/>
      <c r="B40" s="136" t="s">
        <v>23</v>
      </c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</row>
    <row r="41" spans="1:56" s="41" customFormat="1" x14ac:dyDescent="0.2">
      <c r="A41"/>
      <c r="B41" s="144" t="s">
        <v>29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</row>
    <row r="42" spans="1:56" s="41" customFormat="1" ht="24.75" customHeight="1" x14ac:dyDescent="0.2">
      <c r="A42"/>
      <c r="B42" s="153" t="s">
        <v>30</v>
      </c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</row>
    <row r="43" spans="1:56" s="41" customFormat="1" x14ac:dyDescent="0.2">
      <c r="A43"/>
      <c r="B43" s="136" t="s">
        <v>31</v>
      </c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</row>
    <row r="44" spans="1:56" x14ac:dyDescent="0.2">
      <c r="B44" s="136" t="s">
        <v>28</v>
      </c>
      <c r="C44" s="136"/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</row>
    <row r="45" spans="1:56" x14ac:dyDescent="0.2">
      <c r="B45" s="19"/>
      <c r="D45" s="19"/>
      <c r="E45" s="139"/>
      <c r="F45" s="139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4"/>
      <c r="R45" s="134"/>
      <c r="S45" s="134"/>
      <c r="T45" s="134"/>
      <c r="U45" s="20"/>
      <c r="V45" s="83"/>
    </row>
    <row r="46" spans="1:56" x14ac:dyDescent="0.2">
      <c r="E46" s="92"/>
    </row>
  </sheetData>
  <mergeCells count="51">
    <mergeCell ref="B37:C37"/>
    <mergeCell ref="B38:C38"/>
    <mergeCell ref="B39:U39"/>
    <mergeCell ref="B40:U40"/>
    <mergeCell ref="B41:U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M45:N45"/>
    <mergeCell ref="Q45:R45"/>
    <mergeCell ref="S45:T45"/>
    <mergeCell ref="T11:U11"/>
    <mergeCell ref="P11:Q11"/>
    <mergeCell ref="N11:O11"/>
    <mergeCell ref="O45:P45"/>
    <mergeCell ref="B42:U42"/>
    <mergeCell ref="B43:U43"/>
    <mergeCell ref="B44:U44"/>
    <mergeCell ref="B11:C11"/>
    <mergeCell ref="B12:C12"/>
    <mergeCell ref="E45:F45"/>
    <mergeCell ref="G45:H45"/>
    <mergeCell ref="I45:J45"/>
    <mergeCell ref="K45:L45"/>
    <mergeCell ref="D2:U2"/>
    <mergeCell ref="B13:C13"/>
    <mergeCell ref="B14:C14"/>
    <mergeCell ref="B15:C15"/>
    <mergeCell ref="B16:C16"/>
    <mergeCell ref="F11:G11"/>
    <mergeCell ref="H11:I11"/>
    <mergeCell ref="J11:K11"/>
    <mergeCell ref="L11:M11"/>
    <mergeCell ref="D11:E11"/>
  </mergeCells>
  <phoneticPr fontId="24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V83"/>
  <sheetViews>
    <sheetView topLeftCell="B13" workbookViewId="0">
      <selection activeCell="I26" sqref="I26"/>
    </sheetView>
  </sheetViews>
  <sheetFormatPr baseColWidth="10" defaultRowHeight="12.75" x14ac:dyDescent="0.2"/>
  <sheetData>
    <row r="4" spans="1:22" x14ac:dyDescent="0.2">
      <c r="A4" s="9"/>
      <c r="B4" s="145" t="s">
        <v>0</v>
      </c>
      <c r="C4" s="146"/>
      <c r="D4" s="147" t="s">
        <v>4</v>
      </c>
      <c r="E4" s="148"/>
      <c r="F4" s="147" t="s">
        <v>5</v>
      </c>
      <c r="G4" s="148"/>
      <c r="H4" s="147" t="s">
        <v>1</v>
      </c>
      <c r="I4" s="148"/>
      <c r="J4" s="147" t="s">
        <v>6</v>
      </c>
      <c r="K4" s="148"/>
      <c r="L4" s="147" t="s">
        <v>14</v>
      </c>
      <c r="M4" s="148"/>
      <c r="N4" s="149" t="s">
        <v>15</v>
      </c>
      <c r="O4" s="150"/>
      <c r="P4" s="149" t="s">
        <v>16</v>
      </c>
      <c r="Q4" s="150"/>
      <c r="R4" s="147" t="s">
        <v>7</v>
      </c>
      <c r="S4" s="148"/>
      <c r="T4" s="147" t="s">
        <v>2</v>
      </c>
      <c r="U4" s="148"/>
      <c r="V4" s="10"/>
    </row>
    <row r="5" spans="1:22" x14ac:dyDescent="0.2">
      <c r="A5" s="1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51"/>
      <c r="O5" s="152"/>
      <c r="P5" s="151"/>
      <c r="Q5" s="152"/>
      <c r="R5" s="13"/>
      <c r="S5" s="13"/>
      <c r="T5" s="13"/>
      <c r="U5" s="13"/>
      <c r="V5" s="14"/>
    </row>
    <row r="6" spans="1:22" x14ac:dyDescent="0.2">
      <c r="A6" s="11"/>
      <c r="B6" s="14" t="s">
        <v>17</v>
      </c>
      <c r="C6" s="14" t="s">
        <v>3</v>
      </c>
      <c r="D6" s="14" t="s">
        <v>18</v>
      </c>
      <c r="E6" s="14" t="s">
        <v>3</v>
      </c>
      <c r="F6" s="14" t="s">
        <v>17</v>
      </c>
      <c r="G6" s="14" t="s">
        <v>3</v>
      </c>
      <c r="H6" s="14" t="s">
        <v>18</v>
      </c>
      <c r="I6" s="14" t="s">
        <v>3</v>
      </c>
      <c r="J6" s="14" t="s">
        <v>18</v>
      </c>
      <c r="K6" s="14" t="s">
        <v>3</v>
      </c>
      <c r="L6" s="14" t="s">
        <v>18</v>
      </c>
      <c r="M6" s="14" t="s">
        <v>3</v>
      </c>
      <c r="N6" s="14" t="s">
        <v>19</v>
      </c>
      <c r="O6" s="14" t="s">
        <v>3</v>
      </c>
      <c r="P6" s="14" t="s">
        <v>18</v>
      </c>
      <c r="Q6" s="14" t="s">
        <v>3</v>
      </c>
      <c r="R6" s="14" t="s">
        <v>19</v>
      </c>
      <c r="S6" s="14" t="s">
        <v>3</v>
      </c>
      <c r="T6" s="14" t="s">
        <v>19</v>
      </c>
      <c r="U6" s="14" t="s">
        <v>3</v>
      </c>
      <c r="V6" s="14"/>
    </row>
    <row r="7" spans="1:22" x14ac:dyDescent="0.2">
      <c r="A7" s="11"/>
      <c r="B7" s="10"/>
      <c r="C7" s="10"/>
      <c r="D7" s="10"/>
      <c r="E7" s="10"/>
      <c r="F7" s="15"/>
      <c r="G7" s="16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x14ac:dyDescent="0.2">
      <c r="A8" s="24">
        <v>1990</v>
      </c>
      <c r="B8" s="25">
        <v>19212.421026719996</v>
      </c>
      <c r="C8" s="26">
        <v>21.841118523127992</v>
      </c>
      <c r="D8" s="25">
        <v>43434.069267999992</v>
      </c>
      <c r="E8" s="26">
        <v>49.376840821091207</v>
      </c>
      <c r="F8" s="25">
        <v>4969.4232239999992</v>
      </c>
      <c r="G8" s="26">
        <v>5.6493536903036894</v>
      </c>
      <c r="H8" s="25">
        <v>14142.569696969696</v>
      </c>
      <c r="I8" s="26">
        <v>16.077595871104435</v>
      </c>
      <c r="J8" s="25">
        <v>2190.4199999999996</v>
      </c>
      <c r="K8" s="26">
        <v>2.4901194268486009</v>
      </c>
      <c r="L8" s="25">
        <v>5.3975199999999992</v>
      </c>
      <c r="M8" s="26">
        <v>6.1360238715880335E-3</v>
      </c>
      <c r="N8" s="25">
        <v>4005.7744799999996</v>
      </c>
      <c r="O8" s="26">
        <v>4.5538558140549998</v>
      </c>
      <c r="P8" s="25">
        <v>40.500479999999996</v>
      </c>
      <c r="Q8" s="26">
        <v>4.6041869616189245E-2</v>
      </c>
      <c r="R8" s="25">
        <v>-36.120000000000005</v>
      </c>
      <c r="S8" s="26">
        <v>-4.1062040018704858E-2</v>
      </c>
      <c r="T8" s="27">
        <v>87964.455695689685</v>
      </c>
      <c r="U8" s="18">
        <v>1</v>
      </c>
      <c r="V8" s="12"/>
    </row>
    <row r="9" spans="1:22" x14ac:dyDescent="0.2">
      <c r="A9" s="24">
        <v>1991</v>
      </c>
      <c r="B9" s="25">
        <v>19998.97327884</v>
      </c>
      <c r="C9" s="26">
        <v>21.829001954129641</v>
      </c>
      <c r="D9" s="25">
        <v>45440.285641039998</v>
      </c>
      <c r="E9" s="26">
        <v>49.598350386515712</v>
      </c>
      <c r="F9" s="25">
        <v>5598.4725719999997</v>
      </c>
      <c r="G9" s="26">
        <v>6.1107671384127027</v>
      </c>
      <c r="H9" s="25">
        <v>14483.963636363635</v>
      </c>
      <c r="I9" s="26">
        <v>15.809335115030631</v>
      </c>
      <c r="J9" s="25">
        <v>2343.0699999999997</v>
      </c>
      <c r="K9" s="26">
        <v>2.5574752711319793</v>
      </c>
      <c r="L9" s="25">
        <v>5.5695199999999998</v>
      </c>
      <c r="M9" s="26">
        <v>6.0791652285569712E-3</v>
      </c>
      <c r="N9" s="25">
        <v>3764.0849999999996</v>
      </c>
      <c r="O9" s="26">
        <v>4.1085218563418149</v>
      </c>
      <c r="P9" s="25">
        <v>40.500479999999996</v>
      </c>
      <c r="Q9" s="26">
        <v>4.4206522241749202E-2</v>
      </c>
      <c r="R9" s="25">
        <v>-58.394000000000005</v>
      </c>
      <c r="S9" s="26">
        <v>-6.3737409032799203E-2</v>
      </c>
      <c r="T9" s="27">
        <v>91616.52612824364</v>
      </c>
      <c r="U9" s="18">
        <v>1</v>
      </c>
      <c r="V9" s="12"/>
    </row>
    <row r="10" spans="1:22" x14ac:dyDescent="0.2">
      <c r="A10" s="24">
        <v>1992</v>
      </c>
      <c r="B10" s="25">
        <v>20404.364910959997</v>
      </c>
      <c r="C10" s="26">
        <v>21.830583979596771</v>
      </c>
      <c r="D10" s="25">
        <v>47485.7518576</v>
      </c>
      <c r="E10" s="26">
        <v>50.804898769714157</v>
      </c>
      <c r="F10" s="25">
        <v>5853.7760399999997</v>
      </c>
      <c r="G10" s="26">
        <v>6.2629417772434355</v>
      </c>
      <c r="H10" s="25">
        <v>14537.12727272727</v>
      </c>
      <c r="I10" s="26">
        <v>15.553239668777721</v>
      </c>
      <c r="J10" s="25">
        <v>1626.7759999999998</v>
      </c>
      <c r="K10" s="26">
        <v>1.7404839718837224</v>
      </c>
      <c r="L10" s="25">
        <v>13.653359999999999</v>
      </c>
      <c r="M10" s="26">
        <v>1.4607699057742641E-2</v>
      </c>
      <c r="N10" s="25">
        <v>3447.0063599999999</v>
      </c>
      <c r="O10" s="26">
        <v>3.6879443270378052</v>
      </c>
      <c r="P10" s="25">
        <v>43.294439999999994</v>
      </c>
      <c r="Q10" s="26">
        <v>4.6320623670180472E-2</v>
      </c>
      <c r="R10" s="25">
        <v>55.125999999999976</v>
      </c>
      <c r="S10" s="26">
        <v>5.8979183018474615E-2</v>
      </c>
      <c r="T10" s="27">
        <v>93466.87624128726</v>
      </c>
      <c r="U10" s="18">
        <v>1</v>
      </c>
      <c r="V10" s="12"/>
    </row>
    <row r="11" spans="1:22" x14ac:dyDescent="0.2">
      <c r="A11" s="24">
        <v>1993</v>
      </c>
      <c r="B11" s="25">
        <v>18354.222446399999</v>
      </c>
      <c r="C11" s="26">
        <v>20.407484799494565</v>
      </c>
      <c r="D11" s="25">
        <v>45509.00033903998</v>
      </c>
      <c r="E11" s="26">
        <v>50.600031429896489</v>
      </c>
      <c r="F11" s="25">
        <v>5742.01764</v>
      </c>
      <c r="G11" s="26">
        <v>6.3843694849472303</v>
      </c>
      <c r="H11" s="25">
        <v>14609.575757575756</v>
      </c>
      <c r="I11" s="26">
        <v>16.243929486550911</v>
      </c>
      <c r="J11" s="25">
        <v>2100.12</v>
      </c>
      <c r="K11" s="26">
        <v>2.3350576196988793</v>
      </c>
      <c r="L11" s="25">
        <v>14.85736</v>
      </c>
      <c r="M11" s="26">
        <v>1.6519433021260379E-2</v>
      </c>
      <c r="N11" s="25">
        <v>3456.6299999999997</v>
      </c>
      <c r="O11" s="26">
        <v>3.8433185817856779</v>
      </c>
      <c r="P11" s="25">
        <v>43.294439999999994</v>
      </c>
      <c r="Q11" s="26">
        <v>4.8137731183263789E-2</v>
      </c>
      <c r="R11" s="25">
        <v>108.96199999999999</v>
      </c>
      <c r="S11" s="26">
        <v>0.12115143342172319</v>
      </c>
      <c r="T11" s="27">
        <v>89938.67998301574</v>
      </c>
      <c r="U11" s="18">
        <v>1</v>
      </c>
      <c r="V11" s="12"/>
    </row>
    <row r="12" spans="1:22" x14ac:dyDescent="0.2">
      <c r="A12" s="24">
        <v>1994</v>
      </c>
      <c r="B12" s="25">
        <v>18921.712211039998</v>
      </c>
      <c r="C12" s="26">
        <v>19.863667091549779</v>
      </c>
      <c r="D12" s="25">
        <v>49449.731368479996</v>
      </c>
      <c r="E12" s="26">
        <v>51.911422746243389</v>
      </c>
      <c r="F12" s="25">
        <v>6295.6085760000005</v>
      </c>
      <c r="G12" s="26">
        <v>6.6090146334329232</v>
      </c>
      <c r="H12" s="25">
        <v>14414.903030303029</v>
      </c>
      <c r="I12" s="26">
        <v>15.132501316865429</v>
      </c>
      <c r="J12" s="25">
        <v>2428.2959999999998</v>
      </c>
      <c r="K12" s="26">
        <v>2.5491806875489313</v>
      </c>
      <c r="L12" s="25">
        <v>44.016759999999998</v>
      </c>
      <c r="M12" s="26">
        <v>4.6207988861521131E-2</v>
      </c>
      <c r="N12" s="25">
        <v>3486.2173199999997</v>
      </c>
      <c r="O12" s="26">
        <v>3.659767122600619</v>
      </c>
      <c r="P12" s="25">
        <v>57.885119999999993</v>
      </c>
      <c r="Q12" s="26">
        <v>6.0766739310385717E-2</v>
      </c>
      <c r="R12" s="25">
        <v>159.53000000000003</v>
      </c>
      <c r="S12" s="26">
        <v>0.16747167358702611</v>
      </c>
      <c r="T12" s="27">
        <v>95257.900385823028</v>
      </c>
      <c r="U12" s="18">
        <v>1</v>
      </c>
      <c r="V12" s="12"/>
    </row>
    <row r="13" spans="1:22" x14ac:dyDescent="0.2">
      <c r="A13" s="24">
        <v>1995</v>
      </c>
      <c r="B13" s="25">
        <v>18967.21944348</v>
      </c>
      <c r="C13" s="26">
        <v>18.485323317915398</v>
      </c>
      <c r="D13" s="25">
        <v>55480.503036000002</v>
      </c>
      <c r="E13" s="26">
        <v>54.070921650753043</v>
      </c>
      <c r="F13" s="25">
        <v>7720.8290639999996</v>
      </c>
      <c r="G13" s="26">
        <v>7.5246675958852229</v>
      </c>
      <c r="H13" s="25">
        <v>14451.909090909088</v>
      </c>
      <c r="I13" s="26">
        <v>14.084732498753672</v>
      </c>
      <c r="J13" s="25">
        <v>1984.8799999999999</v>
      </c>
      <c r="K13" s="26">
        <v>1.9344505744028038</v>
      </c>
      <c r="L13" s="25">
        <v>53.261519999999997</v>
      </c>
      <c r="M13" s="26">
        <v>5.1908315846583383E-2</v>
      </c>
      <c r="N13" s="25">
        <v>3468.83268</v>
      </c>
      <c r="O13" s="26">
        <v>3.3807007830867444</v>
      </c>
      <c r="P13" s="25">
        <v>93.681239999999988</v>
      </c>
      <c r="Q13" s="26">
        <v>9.1301100584804576E-2</v>
      </c>
      <c r="R13" s="25">
        <v>385.79599999999999</v>
      </c>
      <c r="S13" s="26">
        <v>0.37599416277170611</v>
      </c>
      <c r="T13" s="27">
        <v>102606.91207438911</v>
      </c>
      <c r="U13" s="18">
        <v>1</v>
      </c>
      <c r="V13" s="12"/>
    </row>
    <row r="14" spans="1:22" x14ac:dyDescent="0.2">
      <c r="A14" s="24">
        <v>1996</v>
      </c>
      <c r="B14" s="25">
        <v>16027.275917039995</v>
      </c>
      <c r="C14" s="26">
        <v>15.798525535071676</v>
      </c>
      <c r="D14" s="25">
        <v>54918.801965599989</v>
      </c>
      <c r="E14" s="26">
        <v>54.134969641760286</v>
      </c>
      <c r="F14" s="25">
        <v>8640.5577119999998</v>
      </c>
      <c r="G14" s="26">
        <v>8.5172347663372303</v>
      </c>
      <c r="H14" s="25">
        <v>14679.93939393939</v>
      </c>
      <c r="I14" s="26">
        <v>14.470418963829044</v>
      </c>
      <c r="J14" s="25">
        <v>3421.5959999999995</v>
      </c>
      <c r="K14" s="26">
        <v>3.3727610391499701</v>
      </c>
      <c r="L14" s="25">
        <v>61.732279999999996</v>
      </c>
      <c r="M14" s="26">
        <v>6.0851201849048485E-2</v>
      </c>
      <c r="N14" s="25">
        <v>3501.3572399999998</v>
      </c>
      <c r="O14" s="26">
        <v>3.4513838814452877</v>
      </c>
      <c r="P14" s="25">
        <v>105.50183999999999</v>
      </c>
      <c r="Q14" s="26">
        <v>0.10399605783693744</v>
      </c>
      <c r="R14" s="25">
        <v>91.160000000000025</v>
      </c>
      <c r="S14" s="26">
        <v>8.9858912720529052E-2</v>
      </c>
      <c r="T14" s="27">
        <v>101447.92234857936</v>
      </c>
      <c r="U14" s="18">
        <v>1</v>
      </c>
      <c r="V14" s="12"/>
    </row>
    <row r="15" spans="1:22" x14ac:dyDescent="0.2">
      <c r="A15" s="24">
        <v>1997</v>
      </c>
      <c r="B15" s="25">
        <v>18354.646244759999</v>
      </c>
      <c r="C15" s="26">
        <v>17.025946609149848</v>
      </c>
      <c r="D15" s="25">
        <v>57256.259848400005</v>
      </c>
      <c r="E15" s="26">
        <v>53.111458004633171</v>
      </c>
      <c r="F15" s="25">
        <v>11306.017044000002</v>
      </c>
      <c r="G15" s="26">
        <v>10.487570285275156</v>
      </c>
      <c r="H15" s="25">
        <v>14410.993939393938</v>
      </c>
      <c r="I15" s="26">
        <v>13.367776753907767</v>
      </c>
      <c r="J15" s="25">
        <v>2988.7579999999998</v>
      </c>
      <c r="K15" s="26">
        <v>2.7724007020945369</v>
      </c>
      <c r="L15" s="25">
        <v>91.86663999999999</v>
      </c>
      <c r="M15" s="26">
        <v>8.5216379926064956E-2</v>
      </c>
      <c r="N15" s="25">
        <v>3562.9437600000001</v>
      </c>
      <c r="O15" s="26">
        <v>3.3050209423939139</v>
      </c>
      <c r="P15" s="25">
        <v>96.761759999999995</v>
      </c>
      <c r="Q15" s="26">
        <v>8.9757140377341713E-2</v>
      </c>
      <c r="R15" s="25">
        <v>-264.27799999999991</v>
      </c>
      <c r="S15" s="26">
        <v>-0.24514681775779096</v>
      </c>
      <c r="T15" s="27">
        <v>107803.96923655394</v>
      </c>
      <c r="U15" s="18">
        <v>1</v>
      </c>
      <c r="V15" s="12"/>
    </row>
    <row r="16" spans="1:22" x14ac:dyDescent="0.2">
      <c r="A16" s="24">
        <v>1998</v>
      </c>
      <c r="B16" s="25">
        <v>17491.381641839998</v>
      </c>
      <c r="C16" s="26">
        <v>15.442999208429931</v>
      </c>
      <c r="D16" s="25">
        <v>61624.508534799992</v>
      </c>
      <c r="E16" s="26">
        <v>54.407779557355177</v>
      </c>
      <c r="F16" s="25">
        <v>11606.797584</v>
      </c>
      <c r="G16" s="26">
        <v>10.247547596432351</v>
      </c>
      <c r="H16" s="25">
        <v>15373.933333333331</v>
      </c>
      <c r="I16" s="26">
        <v>13.573521243696668</v>
      </c>
      <c r="J16" s="25">
        <v>2923.0539999999996</v>
      </c>
      <c r="K16" s="26">
        <v>2.5807407060526169</v>
      </c>
      <c r="L16" s="25">
        <v>146.91051999999999</v>
      </c>
      <c r="M16" s="26">
        <v>0.12970610844389366</v>
      </c>
      <c r="N16" s="25">
        <v>3711.7639199999999</v>
      </c>
      <c r="O16" s="26">
        <v>3.2770863075404799</v>
      </c>
      <c r="P16" s="25">
        <v>93.227519999999998</v>
      </c>
      <c r="Q16" s="26">
        <v>8.2309822462511631E-2</v>
      </c>
      <c r="R16" s="25">
        <v>292.57199999999995</v>
      </c>
      <c r="S16" s="26">
        <v>0.25830944958636626</v>
      </c>
      <c r="T16" s="27">
        <v>113264.14905397333</v>
      </c>
      <c r="U16" s="18">
        <v>1</v>
      </c>
      <c r="V16" s="12"/>
    </row>
    <row r="17" spans="1:22" x14ac:dyDescent="0.2">
      <c r="A17" s="24">
        <v>1999</v>
      </c>
      <c r="B17" s="25">
        <v>19603.306824480002</v>
      </c>
      <c r="C17" s="26">
        <v>16.504609593539747</v>
      </c>
      <c r="D17" s="25">
        <v>63928.550109000003</v>
      </c>
      <c r="E17" s="26">
        <v>53.823355971375818</v>
      </c>
      <c r="F17" s="25">
        <v>13286.784239999999</v>
      </c>
      <c r="G17" s="26">
        <v>11.18654054636079</v>
      </c>
      <c r="H17" s="25">
        <v>15337.187878787878</v>
      </c>
      <c r="I17" s="26">
        <v>12.912836618261656</v>
      </c>
      <c r="J17" s="25">
        <v>1962.7779999999998</v>
      </c>
      <c r="K17" s="26">
        <v>1.6525214291057788</v>
      </c>
      <c r="L17" s="25">
        <v>270.73471999999998</v>
      </c>
      <c r="M17" s="26">
        <v>0.22793964799022245</v>
      </c>
      <c r="N17" s="25">
        <v>3794.1737999999996</v>
      </c>
      <c r="O17" s="26">
        <v>3.1944282594627125</v>
      </c>
      <c r="P17" s="25">
        <v>99.388559999999998</v>
      </c>
      <c r="Q17" s="26">
        <v>8.3678197538369317E-2</v>
      </c>
      <c r="R17" s="25">
        <v>491.83399999999995</v>
      </c>
      <c r="S17" s="26">
        <v>0.41408973636489277</v>
      </c>
      <c r="T17" s="27">
        <v>118774.7381322679</v>
      </c>
      <c r="U17" s="18">
        <v>1</v>
      </c>
      <c r="V17" s="12"/>
    </row>
    <row r="18" spans="1:22" x14ac:dyDescent="0.2">
      <c r="A18" s="24">
        <v>2000</v>
      </c>
      <c r="B18" s="25">
        <v>20936.368876199998</v>
      </c>
      <c r="C18" s="26">
        <v>16.809534817969659</v>
      </c>
      <c r="D18" s="25">
        <v>64875.340500399994</v>
      </c>
      <c r="E18" s="26">
        <v>52.087556415228953</v>
      </c>
      <c r="F18" s="25">
        <v>15216.164064000001</v>
      </c>
      <c r="G18" s="26">
        <v>12.216857715021824</v>
      </c>
      <c r="H18" s="25">
        <v>16211.260606060603</v>
      </c>
      <c r="I18" s="26">
        <v>13.015807622234432</v>
      </c>
      <c r="J18" s="25">
        <v>2430.0159999999996</v>
      </c>
      <c r="K18" s="26">
        <v>1.9510278406805213</v>
      </c>
      <c r="L18" s="25">
        <v>444.55863999999997</v>
      </c>
      <c r="M18" s="26">
        <v>0.35693027677804151</v>
      </c>
      <c r="N18" s="25">
        <v>3940.24836</v>
      </c>
      <c r="O18" s="26">
        <v>3.1635735112673196</v>
      </c>
      <c r="P18" s="25">
        <v>114.67175999999999</v>
      </c>
      <c r="Q18" s="26">
        <v>9.2068445763252182E-2</v>
      </c>
      <c r="R18" s="25">
        <v>381.92600000000004</v>
      </c>
      <c r="S18" s="26">
        <v>0.3066433550559951</v>
      </c>
      <c r="T18" s="27">
        <v>124550.5548066606</v>
      </c>
      <c r="U18" s="18">
        <v>1</v>
      </c>
      <c r="V18" s="12"/>
    </row>
    <row r="19" spans="1:22" x14ac:dyDescent="0.2">
      <c r="A19" s="24">
        <v>2001</v>
      </c>
      <c r="B19" s="25">
        <v>19168.271658839996</v>
      </c>
      <c r="C19" s="26">
        <v>15.00289340611265</v>
      </c>
      <c r="D19" s="25">
        <v>67003.579146000004</v>
      </c>
      <c r="E19" s="26">
        <v>52.443307025642646</v>
      </c>
      <c r="F19" s="25">
        <v>16396.762607999997</v>
      </c>
      <c r="G19" s="26">
        <v>12.833649584661858</v>
      </c>
      <c r="H19" s="25">
        <v>16602.690909090907</v>
      </c>
      <c r="I19" s="26">
        <v>12.994828453865956</v>
      </c>
      <c r="J19" s="25">
        <v>3516.3679999999999</v>
      </c>
      <c r="K19" s="26">
        <v>2.7522405368423359</v>
      </c>
      <c r="L19" s="25">
        <v>624.36383999999998</v>
      </c>
      <c r="M19" s="26">
        <v>0.48868590266620054</v>
      </c>
      <c r="N19" s="25">
        <v>4015.8046799999997</v>
      </c>
      <c r="O19" s="26">
        <v>3.1431466866770381</v>
      </c>
      <c r="P19" s="25">
        <v>139.29203999999999</v>
      </c>
      <c r="Q19" s="26">
        <v>0.10902305985820145</v>
      </c>
      <c r="R19" s="25">
        <v>296.70000000000005</v>
      </c>
      <c r="S19" s="26">
        <v>0.23222534367310846</v>
      </c>
      <c r="T19" s="27">
        <v>127763.83288193091</v>
      </c>
      <c r="U19" s="18">
        <v>1</v>
      </c>
      <c r="V19" s="12"/>
    </row>
    <row r="20" spans="1:22" x14ac:dyDescent="0.2">
      <c r="A20" s="24">
        <v>2002</v>
      </c>
      <c r="B20" s="25">
        <v>21597.820948439992</v>
      </c>
      <c r="C20" s="26">
        <v>16.43382792863466</v>
      </c>
      <c r="D20" s="25">
        <v>67205.705753000017</v>
      </c>
      <c r="E20" s="26">
        <v>51.136964548593909</v>
      </c>
      <c r="F20" s="25">
        <v>18747.57906</v>
      </c>
      <c r="G20" s="26">
        <v>14.265072809244117</v>
      </c>
      <c r="H20" s="25">
        <v>16422.351515151513</v>
      </c>
      <c r="I20" s="26">
        <v>12.495802221336879</v>
      </c>
      <c r="J20" s="25">
        <v>1825.2639999999999</v>
      </c>
      <c r="K20" s="26">
        <v>1.388847262505805</v>
      </c>
      <c r="L20" s="25">
        <v>851.38787999999988</v>
      </c>
      <c r="M20" s="26">
        <v>0.64782284999245077</v>
      </c>
      <c r="N20" s="25">
        <v>4217.1133199999995</v>
      </c>
      <c r="O20" s="26">
        <v>3.2088105009241219</v>
      </c>
      <c r="P20" s="25">
        <v>97.430399999999992</v>
      </c>
      <c r="Q20" s="26">
        <v>7.4134998731605714E-2</v>
      </c>
      <c r="R20" s="25">
        <v>458.29399999999987</v>
      </c>
      <c r="S20" s="26">
        <v>0.34871688003644141</v>
      </c>
      <c r="T20" s="27">
        <v>131422.94687659154</v>
      </c>
      <c r="U20" s="18">
        <v>1</v>
      </c>
      <c r="V20" s="12"/>
    </row>
    <row r="21" spans="1:22" x14ac:dyDescent="0.2">
      <c r="A21" s="24">
        <v>2003</v>
      </c>
      <c r="B21" s="25">
        <v>20129.028678119997</v>
      </c>
      <c r="C21" s="26">
        <v>14.797608563810416</v>
      </c>
      <c r="D21" s="25">
        <v>69008.123844000016</v>
      </c>
      <c r="E21" s="26">
        <v>50.730475905995775</v>
      </c>
      <c r="F21" s="25">
        <v>21348.863279999998</v>
      </c>
      <c r="G21" s="26">
        <v>15.694355010936928</v>
      </c>
      <c r="H21" s="25">
        <v>16125</v>
      </c>
      <c r="I21" s="26">
        <v>11.854095987791533</v>
      </c>
      <c r="J21" s="25">
        <v>3481.5379999999996</v>
      </c>
      <c r="K21" s="26">
        <v>2.5594099619934108</v>
      </c>
      <c r="L21" s="25">
        <v>1092.2195199999999</v>
      </c>
      <c r="M21" s="26">
        <v>0.80293178479501348</v>
      </c>
      <c r="N21" s="25">
        <v>4621.8704399999997</v>
      </c>
      <c r="O21" s="26">
        <v>3.3977113698540333</v>
      </c>
      <c r="P21" s="25">
        <v>113.66879999999999</v>
      </c>
      <c r="Q21" s="26">
        <v>8.3562224249121117E-2</v>
      </c>
      <c r="R21" s="25">
        <v>108.61799999999994</v>
      </c>
      <c r="S21" s="26">
        <v>7.9849190573763731E-2</v>
      </c>
      <c r="T21" s="27">
        <v>136028.93056212002</v>
      </c>
      <c r="U21" s="18">
        <v>1</v>
      </c>
      <c r="V21" s="12"/>
    </row>
    <row r="22" spans="1:22" x14ac:dyDescent="0.2">
      <c r="A22" s="24">
        <v>2004</v>
      </c>
      <c r="B22" s="25">
        <v>21049.093556519998</v>
      </c>
      <c r="C22" s="26">
        <v>14.791312425633707</v>
      </c>
      <c r="D22" s="25">
        <v>70837.8388844</v>
      </c>
      <c r="E22" s="26">
        <v>49.778134325946347</v>
      </c>
      <c r="F22" s="25">
        <v>25166.874096</v>
      </c>
      <c r="G22" s="26">
        <v>17.684899187272524</v>
      </c>
      <c r="H22" s="25">
        <v>16576.109090909089</v>
      </c>
      <c r="I22" s="26">
        <v>11.648121934879125</v>
      </c>
      <c r="J22" s="25">
        <v>2673.2239999999997</v>
      </c>
      <c r="K22" s="26">
        <v>1.8784890314411895</v>
      </c>
      <c r="L22" s="25">
        <v>1413.5960479999999</v>
      </c>
      <c r="M22" s="26">
        <v>0.99334162459135988</v>
      </c>
      <c r="N22" s="25">
        <v>4728.5936399999991</v>
      </c>
      <c r="O22" s="26">
        <v>3.3228084466107468</v>
      </c>
      <c r="P22" s="25">
        <v>122.21784</v>
      </c>
      <c r="Q22" s="26">
        <v>8.5883140315377346E-2</v>
      </c>
      <c r="R22" s="25">
        <v>-260.40800000000002</v>
      </c>
      <c r="S22" s="26">
        <v>-0.18299011669038484</v>
      </c>
      <c r="T22" s="27">
        <v>142307.13915582909</v>
      </c>
      <c r="U22" s="18">
        <v>1</v>
      </c>
      <c r="V22" s="12"/>
    </row>
    <row r="23" spans="1:22" x14ac:dyDescent="0.2">
      <c r="A23" s="24">
        <v>2005</v>
      </c>
      <c r="B23" s="25">
        <v>20512.679265720002</v>
      </c>
      <c r="C23" s="26">
        <v>14.141006258742008</v>
      </c>
      <c r="D23" s="25">
        <v>71240.951061999993</v>
      </c>
      <c r="E23" s="26">
        <v>49.112001498996491</v>
      </c>
      <c r="F23" s="25">
        <v>29838.310740000001</v>
      </c>
      <c r="G23" s="26">
        <v>20.569898912706396</v>
      </c>
      <c r="H23" s="25">
        <v>14995.012121212119</v>
      </c>
      <c r="I23" s="26">
        <v>10.337243492630119</v>
      </c>
      <c r="J23" s="25">
        <v>1581.7979999999998</v>
      </c>
      <c r="K23" s="26">
        <v>1.0904580103022663</v>
      </c>
      <c r="L23" s="25">
        <v>1893.3753380000001</v>
      </c>
      <c r="M23" s="26">
        <v>1.3052528223141397</v>
      </c>
      <c r="N23" s="25">
        <v>4922.2765199999994</v>
      </c>
      <c r="O23" s="26">
        <v>3.3933130906454325</v>
      </c>
      <c r="P23" s="25">
        <v>189.22511999999998</v>
      </c>
      <c r="Q23" s="26">
        <v>0.13044778654063768</v>
      </c>
      <c r="R23" s="25">
        <v>-115.49799999999993</v>
      </c>
      <c r="S23" s="26">
        <v>-7.9621872877504662E-2</v>
      </c>
      <c r="T23" s="27">
        <v>145058.13016693213</v>
      </c>
      <c r="U23" s="18">
        <v>1</v>
      </c>
      <c r="V23" s="12"/>
    </row>
    <row r="24" spans="1:22" x14ac:dyDescent="0.2">
      <c r="A24" s="24">
        <v>2006</v>
      </c>
      <c r="B24" s="25">
        <v>17907.712869119998</v>
      </c>
      <c r="C24" s="26">
        <v>12.360799605394208</v>
      </c>
      <c r="D24" s="25">
        <v>70937.092921400006</v>
      </c>
      <c r="E24" s="26">
        <v>48.96433154803772</v>
      </c>
      <c r="F24" s="25">
        <v>31227.317207999997</v>
      </c>
      <c r="G24" s="26">
        <v>21.55465709346803</v>
      </c>
      <c r="H24" s="25">
        <v>15669.199999999997</v>
      </c>
      <c r="I24" s="26">
        <v>10.815665997796438</v>
      </c>
      <c r="J24" s="25">
        <v>2232.4739999999997</v>
      </c>
      <c r="K24" s="26">
        <v>1.5409652779187584</v>
      </c>
      <c r="L24" s="25">
        <v>2094.961808</v>
      </c>
      <c r="M24" s="26">
        <v>1.4460474812669286</v>
      </c>
      <c r="N24" s="25">
        <v>4836.2798399999992</v>
      </c>
      <c r="O24" s="26">
        <v>3.338242374934036</v>
      </c>
      <c r="P24" s="25">
        <v>252.07727999999997</v>
      </c>
      <c r="Q24" s="26">
        <v>0.17399635374575681</v>
      </c>
      <c r="R24" s="25">
        <v>-282.08000000000004</v>
      </c>
      <c r="S24" s="26">
        <v>-0.19470573256186791</v>
      </c>
      <c r="T24" s="27">
        <v>144875.03592651998</v>
      </c>
      <c r="U24" s="18">
        <v>1</v>
      </c>
      <c r="V24" s="12"/>
    </row>
    <row r="25" spans="1:22" x14ac:dyDescent="0.2">
      <c r="A25" s="24">
        <v>2007</v>
      </c>
      <c r="B25" s="25">
        <v>20036.640038640002</v>
      </c>
      <c r="C25" s="26">
        <v>13.590985024051397</v>
      </c>
      <c r="D25" s="25">
        <v>71429.681689999998</v>
      </c>
      <c r="E25" s="26">
        <v>48.45122397015632</v>
      </c>
      <c r="F25" s="25">
        <v>31777.533899999999</v>
      </c>
      <c r="G25" s="26">
        <v>21.55491072871019</v>
      </c>
      <c r="H25" s="25">
        <v>14360.175757575755</v>
      </c>
      <c r="I25" s="26">
        <v>9.7406018817317239</v>
      </c>
      <c r="J25" s="25">
        <v>2348.5739999999996</v>
      </c>
      <c r="K25" s="26">
        <v>1.5930532265050878</v>
      </c>
      <c r="L25" s="25">
        <v>2517.6347500000002</v>
      </c>
      <c r="M25" s="26">
        <v>1.7077282477149247</v>
      </c>
      <c r="N25" s="25">
        <v>5141.1784799999996</v>
      </c>
      <c r="O25" s="26">
        <v>3.4872952547386302</v>
      </c>
      <c r="P25" s="25">
        <v>309.1266</v>
      </c>
      <c r="Q25" s="26">
        <v>0.20968261060905374</v>
      </c>
      <c r="R25" s="25">
        <v>-494.5859999999999</v>
      </c>
      <c r="S25" s="26">
        <v>-0.33548094421731883</v>
      </c>
      <c r="T25" s="27">
        <v>147425.95921621574</v>
      </c>
      <c r="U25" s="18">
        <v>1</v>
      </c>
      <c r="V25" s="12"/>
    </row>
    <row r="26" spans="1:22" x14ac:dyDescent="0.2">
      <c r="A26" s="24">
        <v>2008</v>
      </c>
      <c r="B26" s="25">
        <v>13504.03256388</v>
      </c>
      <c r="C26" s="26">
        <v>9.4956358690689129</v>
      </c>
      <c r="D26" s="25">
        <v>68506.376566999999</v>
      </c>
      <c r="E26" s="26">
        <v>48.171655652660931</v>
      </c>
      <c r="F26" s="25">
        <v>34902.986507999995</v>
      </c>
      <c r="G26" s="26">
        <v>24.542746698454881</v>
      </c>
      <c r="H26" s="25">
        <v>15368.721212121211</v>
      </c>
      <c r="I26" s="26">
        <v>10.80682971647159</v>
      </c>
      <c r="J26" s="25">
        <v>2009.3039999999999</v>
      </c>
      <c r="K26" s="26">
        <v>1.4128830809618291</v>
      </c>
      <c r="L26" s="25">
        <v>3193.1442479999996</v>
      </c>
      <c r="M26" s="26">
        <v>2.2453244919981161</v>
      </c>
      <c r="N26" s="25">
        <v>5349.8384399999995</v>
      </c>
      <c r="O26" s="26">
        <v>3.7618479920187418</v>
      </c>
      <c r="P26" s="25">
        <v>327.99179999999996</v>
      </c>
      <c r="Q26" s="26">
        <v>0.23063412251914892</v>
      </c>
      <c r="R26" s="25">
        <v>-949.35399999999993</v>
      </c>
      <c r="S26" s="26">
        <v>-0.66755762415415298</v>
      </c>
      <c r="T26" s="27">
        <v>142213.04133900121</v>
      </c>
      <c r="U26" s="18">
        <v>1</v>
      </c>
      <c r="V26" s="12"/>
    </row>
    <row r="27" spans="1:22" x14ac:dyDescent="0.2">
      <c r="A27" s="24">
        <v>2009</v>
      </c>
      <c r="B27" s="25">
        <v>9663.3703499999992</v>
      </c>
      <c r="C27" s="26">
        <v>7.422346694746274</v>
      </c>
      <c r="D27" s="25">
        <v>63473.077360400006</v>
      </c>
      <c r="E27" s="26">
        <v>48.753092232601801</v>
      </c>
      <c r="F27" s="25">
        <v>31219.021295999995</v>
      </c>
      <c r="G27" s="26">
        <v>23.979045730103795</v>
      </c>
      <c r="H27" s="25">
        <v>13749.836363636363</v>
      </c>
      <c r="I27" s="26">
        <v>10.56112399613645</v>
      </c>
      <c r="J27" s="25">
        <v>2271.346</v>
      </c>
      <c r="K27" s="26">
        <v>1.7446001617567282</v>
      </c>
      <c r="L27" s="25">
        <v>4001.9819279999997</v>
      </c>
      <c r="M27" s="26">
        <v>3.073885845193248</v>
      </c>
      <c r="N27" s="25">
        <v>6192.1045199999999</v>
      </c>
      <c r="O27" s="26">
        <v>4.7560990475280152</v>
      </c>
      <c r="P27" s="25">
        <v>319.13231999999999</v>
      </c>
      <c r="Q27" s="26">
        <v>0.24512262644872246</v>
      </c>
      <c r="R27" s="25">
        <v>-696.94400000000007</v>
      </c>
      <c r="S27" s="26">
        <v>-0.53531633451503258</v>
      </c>
      <c r="T27" s="27">
        <v>130192.92613803636</v>
      </c>
      <c r="U27" s="18">
        <v>1</v>
      </c>
      <c r="V27" s="12"/>
    </row>
    <row r="28" spans="1:22" x14ac:dyDescent="0.2">
      <c r="A28" s="24">
        <v>2010</v>
      </c>
      <c r="B28" s="25">
        <v>7247.7265037999996</v>
      </c>
      <c r="C28" s="26">
        <v>5.5714240803051753</v>
      </c>
      <c r="D28" s="25">
        <v>61160.011516800005</v>
      </c>
      <c r="E28" s="26">
        <v>47.014516998921835</v>
      </c>
      <c r="F28" s="25">
        <v>31123.360403999999</v>
      </c>
      <c r="G28" s="26">
        <v>23.9249424662958</v>
      </c>
      <c r="H28" s="25">
        <v>16154.969696969694</v>
      </c>
      <c r="I28" s="26">
        <v>12.418540785045753</v>
      </c>
      <c r="J28" s="25">
        <v>3638.1439999999998</v>
      </c>
      <c r="K28" s="26">
        <v>2.7966898417856099</v>
      </c>
      <c r="L28" s="25">
        <v>4858.1452259999996</v>
      </c>
      <c r="M28" s="26">
        <v>3.7345210644420495</v>
      </c>
      <c r="N28" s="25">
        <v>6447.6274620000004</v>
      </c>
      <c r="O28" s="26">
        <v>4.9563772700017745</v>
      </c>
      <c r="P28" s="25">
        <v>174.15683999999999</v>
      </c>
      <c r="Q28" s="26">
        <v>0.13387668693308505</v>
      </c>
      <c r="R28" s="25">
        <v>-716.63799999999992</v>
      </c>
      <c r="S28" s="26">
        <v>-0.55088919373107703</v>
      </c>
      <c r="T28" s="27">
        <v>130087.50364956968</v>
      </c>
      <c r="U28" s="18">
        <v>1</v>
      </c>
      <c r="V28" s="12"/>
    </row>
    <row r="29" spans="1:22" x14ac:dyDescent="0.2">
      <c r="A29" s="24">
        <v>2011</v>
      </c>
      <c r="B29" s="25">
        <v>12698.38029972</v>
      </c>
      <c r="C29" s="26">
        <v>9.8101594446881499</v>
      </c>
      <c r="D29" s="25">
        <v>58371.578569399993</v>
      </c>
      <c r="E29" s="26">
        <v>45.095081363769083</v>
      </c>
      <c r="F29" s="25">
        <v>28930.424184000003</v>
      </c>
      <c r="G29" s="26">
        <v>22.35025785562275</v>
      </c>
      <c r="H29" s="25">
        <v>15041.660606060605</v>
      </c>
      <c r="I29" s="26">
        <v>11.620465396015337</v>
      </c>
      <c r="J29" s="25">
        <v>2631.2559999999999</v>
      </c>
      <c r="K29" s="26">
        <v>2.032782157293048</v>
      </c>
      <c r="L29" s="25">
        <v>5060.5653279999997</v>
      </c>
      <c r="M29" s="26">
        <v>3.9095500037146671</v>
      </c>
      <c r="N29" s="25">
        <v>7036.0773479999989</v>
      </c>
      <c r="O29" s="26">
        <v>5.4357358198321206</v>
      </c>
      <c r="P29" s="25">
        <v>195.00407999999999</v>
      </c>
      <c r="Q29" s="26">
        <v>0.15065079734672193</v>
      </c>
      <c r="R29" s="25">
        <v>-523.82599999999991</v>
      </c>
      <c r="S29" s="26">
        <v>-0.40468283828186541</v>
      </c>
      <c r="T29" s="27">
        <v>129441.12041518059</v>
      </c>
      <c r="U29" s="18">
        <v>1</v>
      </c>
      <c r="V29" s="12"/>
    </row>
    <row r="30" spans="1:22" x14ac:dyDescent="0.2">
      <c r="A30" s="24">
        <v>2012</v>
      </c>
      <c r="B30" s="25">
        <v>15510.236353799999</v>
      </c>
      <c r="C30" s="26">
        <v>12.031968834669676</v>
      </c>
      <c r="D30" s="25">
        <v>53977.992749800011</v>
      </c>
      <c r="E30" s="26">
        <v>41.873090242399932</v>
      </c>
      <c r="F30" s="25">
        <v>28184.114483999998</v>
      </c>
      <c r="G30" s="26">
        <v>21.863650518850307</v>
      </c>
      <c r="H30" s="25">
        <v>16019.454545454542</v>
      </c>
      <c r="I30" s="26">
        <v>12.426991661677288</v>
      </c>
      <c r="J30" s="25">
        <v>1766.87</v>
      </c>
      <c r="K30" s="26">
        <v>1.370638350698272</v>
      </c>
      <c r="L30" s="25">
        <v>6679.3325939999995</v>
      </c>
      <c r="M30" s="26">
        <v>5.1814504804571762</v>
      </c>
      <c r="N30" s="25">
        <v>7558.0241489999989</v>
      </c>
      <c r="O30" s="26">
        <v>5.8630899580178903</v>
      </c>
      <c r="P30" s="25">
        <v>175.63739999999999</v>
      </c>
      <c r="Q30" s="26">
        <v>0.13624961443509293</v>
      </c>
      <c r="R30" s="25">
        <v>-963.11399999999992</v>
      </c>
      <c r="S30" s="26">
        <v>-0.7471296612056435</v>
      </c>
      <c r="T30" s="27">
        <v>128908.54827605456</v>
      </c>
      <c r="U30" s="18">
        <v>1</v>
      </c>
      <c r="V30" s="12"/>
    </row>
    <row r="31" spans="1:22" s="33" customFormat="1" x14ac:dyDescent="0.2">
      <c r="A31" s="28">
        <v>2013</v>
      </c>
      <c r="B31" s="29">
        <v>10531.063755754865</v>
      </c>
      <c r="C31" s="30">
        <v>8.6772979357358704</v>
      </c>
      <c r="D31" s="29">
        <v>52934.098759999993</v>
      </c>
      <c r="E31" s="30">
        <v>43.616196478649307</v>
      </c>
      <c r="F31" s="29">
        <v>26077.232231999998</v>
      </c>
      <c r="G31" s="30">
        <v>21.486899962293389</v>
      </c>
      <c r="H31" s="29">
        <v>14784.529206060604</v>
      </c>
      <c r="I31" s="30">
        <v>12.182032863533889</v>
      </c>
      <c r="J31" s="31">
        <v>3163.0712606948346</v>
      </c>
      <c r="K31" s="30">
        <v>2.6062810327222596</v>
      </c>
      <c r="L31" s="29">
        <v>7624.7409860056005</v>
      </c>
      <c r="M31" s="30">
        <v>6.2825703796761969</v>
      </c>
      <c r="N31" s="29">
        <v>6667.8687686568355</v>
      </c>
      <c r="O31" s="30">
        <v>5.4941348038469178</v>
      </c>
      <c r="P31" s="29">
        <v>159.66048706349406</v>
      </c>
      <c r="Q31" s="30">
        <v>0.13155571430830579</v>
      </c>
      <c r="R31" s="29">
        <v>-578.86599999999999</v>
      </c>
      <c r="S31" s="30">
        <v>-0.47696917076613343</v>
      </c>
      <c r="T31" s="29">
        <v>121363.39945623622</v>
      </c>
      <c r="U31" s="32">
        <f>+T31/$T31</f>
        <v>1</v>
      </c>
    </row>
    <row r="33" spans="1:21" x14ac:dyDescent="0.2">
      <c r="A33" s="17"/>
      <c r="B33" s="21"/>
      <c r="C33" s="18"/>
      <c r="D33" s="21"/>
      <c r="E33" s="18"/>
      <c r="F33" s="21"/>
      <c r="G33" s="18"/>
      <c r="H33" s="21"/>
      <c r="I33" s="18"/>
      <c r="J33" s="21"/>
      <c r="K33" s="18"/>
      <c r="L33" s="21"/>
      <c r="M33" s="18"/>
      <c r="N33" s="21"/>
      <c r="O33" s="18"/>
      <c r="P33" s="21"/>
      <c r="Q33" s="18"/>
      <c r="R33" s="21"/>
      <c r="S33" s="21"/>
      <c r="T33" s="18"/>
    </row>
    <row r="34" spans="1:21" x14ac:dyDescent="0.2">
      <c r="A34" s="17">
        <v>1990</v>
      </c>
      <c r="B34" s="21"/>
      <c r="C34" s="22">
        <f>100*C8</f>
        <v>2184.1118523127993</v>
      </c>
      <c r="D34" s="21"/>
      <c r="E34" s="22">
        <f t="shared" ref="E34:E57" si="0">100*E8</f>
        <v>4937.6840821091209</v>
      </c>
      <c r="F34" s="21"/>
      <c r="G34" s="22">
        <f t="shared" ref="G34:G57" si="1">100*G8</f>
        <v>564.93536903036897</v>
      </c>
      <c r="H34" s="21"/>
      <c r="I34" s="22">
        <f t="shared" ref="I34:I57" si="2">100*I8</f>
        <v>1607.7595871104436</v>
      </c>
      <c r="J34" s="21"/>
      <c r="K34" s="22">
        <f t="shared" ref="K34:K57" si="3">100*K8</f>
        <v>249.01194268486009</v>
      </c>
      <c r="L34" s="21"/>
      <c r="M34" s="22">
        <f t="shared" ref="M34:M57" si="4">100*M8</f>
        <v>0.61360238715880333</v>
      </c>
      <c r="N34" s="21"/>
      <c r="O34" s="22">
        <f t="shared" ref="O34:O57" si="5">100*O8</f>
        <v>455.38558140549998</v>
      </c>
      <c r="P34" s="21"/>
      <c r="Q34" s="22">
        <f t="shared" ref="Q34:Q57" si="6">100*Q8</f>
        <v>4.6041869616189244</v>
      </c>
      <c r="R34" s="21"/>
      <c r="S34" s="22">
        <f t="shared" ref="S34:S57" si="7">100*S8</f>
        <v>-4.106204001870486</v>
      </c>
      <c r="T34" s="18"/>
    </row>
    <row r="35" spans="1:21" x14ac:dyDescent="0.2">
      <c r="A35" s="17">
        <v>1991</v>
      </c>
      <c r="B35" s="17"/>
      <c r="C35" s="22">
        <f t="shared" ref="C35:C57" si="8">100*C9</f>
        <v>2182.900195412964</v>
      </c>
      <c r="D35" s="18"/>
      <c r="E35" s="22">
        <f t="shared" si="0"/>
        <v>4959.8350386515713</v>
      </c>
      <c r="F35" s="18"/>
      <c r="G35" s="22">
        <f t="shared" si="1"/>
        <v>611.07671384127025</v>
      </c>
      <c r="H35" s="18"/>
      <c r="I35" s="22">
        <f t="shared" si="2"/>
        <v>1580.9335115030631</v>
      </c>
      <c r="J35" s="18"/>
      <c r="K35" s="22">
        <f t="shared" si="3"/>
        <v>255.74752711319792</v>
      </c>
      <c r="L35" s="18"/>
      <c r="M35" s="22">
        <f t="shared" si="4"/>
        <v>0.60791652285569708</v>
      </c>
      <c r="N35" s="18"/>
      <c r="O35" s="22">
        <f t="shared" si="5"/>
        <v>410.85218563418147</v>
      </c>
      <c r="P35" s="18"/>
      <c r="Q35" s="22">
        <f t="shared" si="6"/>
        <v>4.42065222417492</v>
      </c>
      <c r="R35" s="18"/>
      <c r="S35" s="22">
        <f t="shared" si="7"/>
        <v>-6.3737409032799199</v>
      </c>
      <c r="T35" s="21"/>
      <c r="U35" s="18"/>
    </row>
    <row r="36" spans="1:21" x14ac:dyDescent="0.2">
      <c r="A36" s="17">
        <v>1992</v>
      </c>
      <c r="B36" s="17"/>
      <c r="C36" s="22">
        <f t="shared" si="8"/>
        <v>2183.0583979596772</v>
      </c>
      <c r="D36" s="18"/>
      <c r="E36" s="22">
        <f t="shared" si="0"/>
        <v>5080.4898769714155</v>
      </c>
      <c r="F36" s="18"/>
      <c r="G36" s="22">
        <f t="shared" si="1"/>
        <v>626.29417772434351</v>
      </c>
      <c r="H36" s="18"/>
      <c r="I36" s="22">
        <f t="shared" si="2"/>
        <v>1555.3239668777721</v>
      </c>
      <c r="J36" s="18"/>
      <c r="K36" s="22">
        <f t="shared" si="3"/>
        <v>174.04839718837223</v>
      </c>
      <c r="L36" s="18"/>
      <c r="M36" s="22">
        <f t="shared" si="4"/>
        <v>1.460769905774264</v>
      </c>
      <c r="N36" s="18"/>
      <c r="O36" s="22">
        <f t="shared" si="5"/>
        <v>368.7944327037805</v>
      </c>
      <c r="P36" s="18"/>
      <c r="Q36" s="22">
        <f t="shared" si="6"/>
        <v>4.6320623670180474</v>
      </c>
      <c r="R36" s="18"/>
      <c r="S36" s="22">
        <f t="shared" si="7"/>
        <v>5.8979183018474615</v>
      </c>
      <c r="T36" s="21"/>
      <c r="U36" s="18"/>
    </row>
    <row r="37" spans="1:21" x14ac:dyDescent="0.2">
      <c r="A37" s="17">
        <v>1993</v>
      </c>
      <c r="B37" s="17"/>
      <c r="C37" s="22">
        <f t="shared" si="8"/>
        <v>2040.7484799494564</v>
      </c>
      <c r="D37" s="18"/>
      <c r="E37" s="22">
        <f t="shared" si="0"/>
        <v>5060.0031429896489</v>
      </c>
      <c r="F37" s="18"/>
      <c r="G37" s="22">
        <f t="shared" si="1"/>
        <v>638.43694849472308</v>
      </c>
      <c r="H37" s="18"/>
      <c r="I37" s="22">
        <f t="shared" si="2"/>
        <v>1624.392948655091</v>
      </c>
      <c r="J37" s="18"/>
      <c r="K37" s="22">
        <f t="shared" si="3"/>
        <v>233.50576196988791</v>
      </c>
      <c r="L37" s="18"/>
      <c r="M37" s="22">
        <f t="shared" si="4"/>
        <v>1.6519433021260379</v>
      </c>
      <c r="N37" s="18"/>
      <c r="O37" s="22">
        <f t="shared" si="5"/>
        <v>384.33185817856781</v>
      </c>
      <c r="P37" s="18"/>
      <c r="Q37" s="22">
        <f t="shared" si="6"/>
        <v>4.8137731183263792</v>
      </c>
      <c r="R37" s="18"/>
      <c r="S37" s="22">
        <f t="shared" si="7"/>
        <v>12.115143342172319</v>
      </c>
      <c r="T37" s="21"/>
      <c r="U37" s="18"/>
    </row>
    <row r="38" spans="1:21" x14ac:dyDescent="0.2">
      <c r="A38" s="17">
        <v>1994</v>
      </c>
      <c r="B38" s="17"/>
      <c r="C38" s="22">
        <f t="shared" si="8"/>
        <v>1986.3667091549778</v>
      </c>
      <c r="D38" s="18"/>
      <c r="E38" s="22">
        <f t="shared" si="0"/>
        <v>5191.1422746243388</v>
      </c>
      <c r="F38" s="18"/>
      <c r="G38" s="22">
        <f t="shared" si="1"/>
        <v>660.90146334329233</v>
      </c>
      <c r="H38" s="18"/>
      <c r="I38" s="22">
        <f t="shared" si="2"/>
        <v>1513.250131686543</v>
      </c>
      <c r="J38" s="18"/>
      <c r="K38" s="22">
        <f t="shared" si="3"/>
        <v>254.91806875489314</v>
      </c>
      <c r="L38" s="18"/>
      <c r="M38" s="22">
        <f t="shared" si="4"/>
        <v>4.6207988861521132</v>
      </c>
      <c r="N38" s="18"/>
      <c r="O38" s="22">
        <f t="shared" si="5"/>
        <v>365.9767122600619</v>
      </c>
      <c r="P38" s="18"/>
      <c r="Q38" s="22">
        <f t="shared" si="6"/>
        <v>6.076673931038572</v>
      </c>
      <c r="R38" s="18"/>
      <c r="S38" s="22">
        <f t="shared" si="7"/>
        <v>16.747167358702612</v>
      </c>
      <c r="T38" s="21"/>
      <c r="U38" s="18"/>
    </row>
    <row r="39" spans="1:21" x14ac:dyDescent="0.2">
      <c r="A39" s="17">
        <v>1995</v>
      </c>
      <c r="B39" s="17"/>
      <c r="C39" s="22">
        <f t="shared" si="8"/>
        <v>1848.5323317915397</v>
      </c>
      <c r="D39" s="18"/>
      <c r="E39" s="22">
        <f t="shared" si="0"/>
        <v>5407.0921650753044</v>
      </c>
      <c r="F39" s="18"/>
      <c r="G39" s="22">
        <f t="shared" si="1"/>
        <v>752.46675958852234</v>
      </c>
      <c r="H39" s="18"/>
      <c r="I39" s="22">
        <f t="shared" si="2"/>
        <v>1408.4732498753672</v>
      </c>
      <c r="J39" s="18"/>
      <c r="K39" s="22">
        <f t="shared" si="3"/>
        <v>193.44505744028038</v>
      </c>
      <c r="L39" s="18"/>
      <c r="M39" s="22">
        <f t="shared" si="4"/>
        <v>5.1908315846583379</v>
      </c>
      <c r="N39" s="18"/>
      <c r="O39" s="22">
        <f t="shared" si="5"/>
        <v>338.07007830867445</v>
      </c>
      <c r="P39" s="18"/>
      <c r="Q39" s="22">
        <f t="shared" si="6"/>
        <v>9.130110058480458</v>
      </c>
      <c r="R39" s="18"/>
      <c r="S39" s="22">
        <f t="shared" si="7"/>
        <v>37.599416277170612</v>
      </c>
      <c r="T39" s="21"/>
      <c r="U39" s="18"/>
    </row>
    <row r="40" spans="1:21" x14ac:dyDescent="0.2">
      <c r="A40" s="17">
        <v>1996</v>
      </c>
      <c r="B40" s="17"/>
      <c r="C40" s="22">
        <f t="shared" si="8"/>
        <v>1579.8525535071676</v>
      </c>
      <c r="D40" s="18"/>
      <c r="E40" s="22">
        <f t="shared" si="0"/>
        <v>5413.496964176029</v>
      </c>
      <c r="F40" s="18"/>
      <c r="G40" s="22">
        <f t="shared" si="1"/>
        <v>851.72347663372307</v>
      </c>
      <c r="H40" s="18"/>
      <c r="I40" s="22">
        <f t="shared" si="2"/>
        <v>1447.0418963829043</v>
      </c>
      <c r="J40" s="18"/>
      <c r="K40" s="22">
        <f t="shared" si="3"/>
        <v>337.27610391499701</v>
      </c>
      <c r="L40" s="18"/>
      <c r="M40" s="22">
        <f t="shared" si="4"/>
        <v>6.0851201849048486</v>
      </c>
      <c r="N40" s="18"/>
      <c r="O40" s="22">
        <f t="shared" si="5"/>
        <v>345.13838814452879</v>
      </c>
      <c r="P40" s="18"/>
      <c r="Q40" s="22">
        <f t="shared" si="6"/>
        <v>10.399605783693744</v>
      </c>
      <c r="R40" s="18"/>
      <c r="S40" s="22">
        <f t="shared" si="7"/>
        <v>8.9858912720529052</v>
      </c>
      <c r="T40" s="21"/>
      <c r="U40" s="18"/>
    </row>
    <row r="41" spans="1:21" x14ac:dyDescent="0.2">
      <c r="A41" s="17">
        <v>1997</v>
      </c>
      <c r="C41" s="22">
        <f t="shared" si="8"/>
        <v>1702.5946609149848</v>
      </c>
      <c r="E41" s="22">
        <f t="shared" si="0"/>
        <v>5311.1458004633168</v>
      </c>
      <c r="G41" s="22">
        <f t="shared" si="1"/>
        <v>1048.7570285275156</v>
      </c>
      <c r="I41" s="22">
        <f t="shared" si="2"/>
        <v>1336.7776753907767</v>
      </c>
      <c r="K41" s="22">
        <f t="shared" si="3"/>
        <v>277.24007020945368</v>
      </c>
      <c r="M41" s="22">
        <f t="shared" si="4"/>
        <v>8.5216379926064949</v>
      </c>
      <c r="O41" s="22">
        <f t="shared" si="5"/>
        <v>330.5020942393914</v>
      </c>
      <c r="Q41" s="22">
        <f t="shared" si="6"/>
        <v>8.9757140377341713</v>
      </c>
      <c r="S41" s="22">
        <f t="shared" si="7"/>
        <v>-24.514681775779096</v>
      </c>
    </row>
    <row r="42" spans="1:21" x14ac:dyDescent="0.2">
      <c r="A42" s="17">
        <v>1998</v>
      </c>
      <c r="C42" s="22">
        <f t="shared" si="8"/>
        <v>1544.2999208429931</v>
      </c>
      <c r="E42" s="22">
        <f t="shared" si="0"/>
        <v>5440.7779557355179</v>
      </c>
      <c r="G42" s="22">
        <f t="shared" si="1"/>
        <v>1024.754759643235</v>
      </c>
      <c r="I42" s="22">
        <f t="shared" si="2"/>
        <v>1357.3521243696669</v>
      </c>
      <c r="K42" s="22">
        <f t="shared" si="3"/>
        <v>258.07407060526168</v>
      </c>
      <c r="M42" s="22">
        <f t="shared" si="4"/>
        <v>12.970610844389366</v>
      </c>
      <c r="O42" s="22">
        <f t="shared" si="5"/>
        <v>327.70863075404799</v>
      </c>
      <c r="Q42" s="22">
        <f t="shared" si="6"/>
        <v>8.2309822462511626</v>
      </c>
      <c r="S42" s="22">
        <f t="shared" si="7"/>
        <v>25.830944958636625</v>
      </c>
    </row>
    <row r="43" spans="1:21" x14ac:dyDescent="0.2">
      <c r="A43" s="17">
        <v>1999</v>
      </c>
      <c r="C43" s="22">
        <f t="shared" si="8"/>
        <v>1650.4609593539747</v>
      </c>
      <c r="E43" s="22">
        <f t="shared" si="0"/>
        <v>5382.3355971375822</v>
      </c>
      <c r="G43" s="22">
        <f t="shared" si="1"/>
        <v>1118.6540546360791</v>
      </c>
      <c r="I43" s="22">
        <f t="shared" si="2"/>
        <v>1291.2836618261656</v>
      </c>
      <c r="K43" s="22">
        <f t="shared" si="3"/>
        <v>165.25214291057787</v>
      </c>
      <c r="M43" s="22">
        <f t="shared" si="4"/>
        <v>22.793964799022245</v>
      </c>
      <c r="O43" s="22">
        <f t="shared" si="5"/>
        <v>319.44282594627123</v>
      </c>
      <c r="Q43" s="22">
        <f t="shared" si="6"/>
        <v>8.3678197538369314</v>
      </c>
      <c r="S43" s="22">
        <f t="shared" si="7"/>
        <v>41.408973636489279</v>
      </c>
    </row>
    <row r="44" spans="1:21" x14ac:dyDescent="0.2">
      <c r="A44" s="17">
        <v>2000</v>
      </c>
      <c r="C44" s="22">
        <f t="shared" si="8"/>
        <v>1680.9534817969659</v>
      </c>
      <c r="E44" s="22">
        <f t="shared" si="0"/>
        <v>5208.7556415228955</v>
      </c>
      <c r="G44" s="22">
        <f t="shared" si="1"/>
        <v>1221.6857715021824</v>
      </c>
      <c r="I44" s="22">
        <f t="shared" si="2"/>
        <v>1301.5807622234431</v>
      </c>
      <c r="K44" s="22">
        <f t="shared" si="3"/>
        <v>195.10278406805213</v>
      </c>
      <c r="M44" s="22">
        <f t="shared" si="4"/>
        <v>35.693027677804153</v>
      </c>
      <c r="O44" s="22">
        <f t="shared" si="5"/>
        <v>316.35735112673194</v>
      </c>
      <c r="Q44" s="22">
        <f t="shared" si="6"/>
        <v>9.2068445763252189</v>
      </c>
      <c r="S44" s="22">
        <f t="shared" si="7"/>
        <v>30.66433550559951</v>
      </c>
    </row>
    <row r="45" spans="1:21" x14ac:dyDescent="0.2">
      <c r="A45" s="17">
        <v>2001</v>
      </c>
      <c r="C45" s="22">
        <f t="shared" si="8"/>
        <v>1500.2893406112651</v>
      </c>
      <c r="E45" s="22">
        <f t="shared" si="0"/>
        <v>5244.3307025642644</v>
      </c>
      <c r="G45" s="22">
        <f t="shared" si="1"/>
        <v>1283.3649584661857</v>
      </c>
      <c r="I45" s="22">
        <f t="shared" si="2"/>
        <v>1299.4828453865957</v>
      </c>
      <c r="K45" s="22">
        <f t="shared" si="3"/>
        <v>275.22405368423358</v>
      </c>
      <c r="M45" s="22">
        <f t="shared" si="4"/>
        <v>48.868590266620053</v>
      </c>
      <c r="O45" s="22">
        <f t="shared" si="5"/>
        <v>314.31466866770381</v>
      </c>
      <c r="Q45" s="22">
        <f t="shared" si="6"/>
        <v>10.902305985820144</v>
      </c>
      <c r="S45" s="22">
        <f t="shared" si="7"/>
        <v>23.222534367310846</v>
      </c>
    </row>
    <row r="46" spans="1:21" x14ac:dyDescent="0.2">
      <c r="A46" s="17">
        <v>2002</v>
      </c>
      <c r="C46" s="22">
        <f t="shared" si="8"/>
        <v>1643.382792863466</v>
      </c>
      <c r="E46" s="22">
        <f t="shared" si="0"/>
        <v>5113.6964548593905</v>
      </c>
      <c r="G46" s="22">
        <f t="shared" si="1"/>
        <v>1426.5072809244116</v>
      </c>
      <c r="I46" s="22">
        <f t="shared" si="2"/>
        <v>1249.5802221336878</v>
      </c>
      <c r="K46" s="22">
        <f t="shared" si="3"/>
        <v>138.88472625058051</v>
      </c>
      <c r="M46" s="22">
        <f t="shared" si="4"/>
        <v>64.782284999245078</v>
      </c>
      <c r="O46" s="22">
        <f t="shared" si="5"/>
        <v>320.88105009241218</v>
      </c>
      <c r="Q46" s="22">
        <f t="shared" si="6"/>
        <v>7.4134998731605712</v>
      </c>
      <c r="S46" s="22">
        <f t="shared" si="7"/>
        <v>34.871688003644138</v>
      </c>
    </row>
    <row r="47" spans="1:21" x14ac:dyDescent="0.2">
      <c r="A47" s="17">
        <v>2003</v>
      </c>
      <c r="C47" s="22">
        <f t="shared" si="8"/>
        <v>1479.7608563810415</v>
      </c>
      <c r="E47" s="22">
        <f t="shared" si="0"/>
        <v>5073.0475905995772</v>
      </c>
      <c r="G47" s="22">
        <f t="shared" si="1"/>
        <v>1569.4355010936927</v>
      </c>
      <c r="I47" s="22">
        <f t="shared" si="2"/>
        <v>1185.4095987791534</v>
      </c>
      <c r="K47" s="22">
        <f t="shared" si="3"/>
        <v>255.94099619934107</v>
      </c>
      <c r="M47" s="22">
        <f t="shared" si="4"/>
        <v>80.29317847950135</v>
      </c>
      <c r="O47" s="22">
        <f t="shared" si="5"/>
        <v>339.77113698540336</v>
      </c>
      <c r="Q47" s="22">
        <f t="shared" si="6"/>
        <v>8.3562224249121115</v>
      </c>
      <c r="S47" s="22">
        <f t="shared" si="7"/>
        <v>7.9849190573763735</v>
      </c>
    </row>
    <row r="48" spans="1:21" x14ac:dyDescent="0.2">
      <c r="A48" s="17">
        <v>2004</v>
      </c>
      <c r="C48" s="22">
        <f t="shared" si="8"/>
        <v>1479.1312425633707</v>
      </c>
      <c r="E48" s="22">
        <f t="shared" si="0"/>
        <v>4977.8134325946348</v>
      </c>
      <c r="G48" s="22">
        <f t="shared" si="1"/>
        <v>1768.4899187272524</v>
      </c>
      <c r="I48" s="22">
        <f t="shared" si="2"/>
        <v>1164.8121934879125</v>
      </c>
      <c r="K48" s="22">
        <f t="shared" si="3"/>
        <v>187.84890314411896</v>
      </c>
      <c r="M48" s="22">
        <f t="shared" si="4"/>
        <v>99.334162459135982</v>
      </c>
      <c r="O48" s="22">
        <f t="shared" si="5"/>
        <v>332.2808446610747</v>
      </c>
      <c r="Q48" s="22">
        <f t="shared" si="6"/>
        <v>8.5883140315377346</v>
      </c>
      <c r="S48" s="22">
        <f t="shared" si="7"/>
        <v>-18.299011669038485</v>
      </c>
    </row>
    <row r="49" spans="1:21" x14ac:dyDescent="0.2">
      <c r="A49" s="17">
        <v>2005</v>
      </c>
      <c r="C49" s="22">
        <f t="shared" si="8"/>
        <v>1414.1006258742009</v>
      </c>
      <c r="E49" s="22">
        <f t="shared" si="0"/>
        <v>4911.2001498996487</v>
      </c>
      <c r="G49" s="22">
        <f t="shared" si="1"/>
        <v>2056.9898912706394</v>
      </c>
      <c r="I49" s="22">
        <f t="shared" si="2"/>
        <v>1033.7243492630118</v>
      </c>
      <c r="K49" s="22">
        <f t="shared" si="3"/>
        <v>109.04580103022663</v>
      </c>
      <c r="M49" s="22">
        <f t="shared" si="4"/>
        <v>130.52528223141397</v>
      </c>
      <c r="O49" s="22">
        <f t="shared" si="5"/>
        <v>339.33130906454323</v>
      </c>
      <c r="Q49" s="22">
        <f t="shared" si="6"/>
        <v>13.044778654063768</v>
      </c>
      <c r="S49" s="22">
        <f t="shared" si="7"/>
        <v>-7.9621872877504662</v>
      </c>
    </row>
    <row r="50" spans="1:21" x14ac:dyDescent="0.2">
      <c r="A50" s="17">
        <v>2006</v>
      </c>
      <c r="C50" s="22">
        <f t="shared" si="8"/>
        <v>1236.0799605394209</v>
      </c>
      <c r="E50" s="22">
        <f t="shared" si="0"/>
        <v>4896.4331548037717</v>
      </c>
      <c r="G50" s="22">
        <f t="shared" si="1"/>
        <v>2155.4657093468031</v>
      </c>
      <c r="I50" s="22">
        <f t="shared" si="2"/>
        <v>1081.5665997796439</v>
      </c>
      <c r="K50" s="22">
        <f t="shared" si="3"/>
        <v>154.09652779187584</v>
      </c>
      <c r="M50" s="22">
        <f t="shared" si="4"/>
        <v>144.60474812669287</v>
      </c>
      <c r="O50" s="22">
        <f t="shared" si="5"/>
        <v>333.82423749340359</v>
      </c>
      <c r="Q50" s="22">
        <f t="shared" si="6"/>
        <v>17.399635374575681</v>
      </c>
      <c r="S50" s="22">
        <f t="shared" si="7"/>
        <v>-19.470573256186789</v>
      </c>
    </row>
    <row r="51" spans="1:21" x14ac:dyDescent="0.2">
      <c r="A51" s="17">
        <v>2007</v>
      </c>
      <c r="C51" s="22">
        <f t="shared" si="8"/>
        <v>1359.0985024051397</v>
      </c>
      <c r="E51" s="22">
        <f t="shared" si="0"/>
        <v>4845.1223970156316</v>
      </c>
      <c r="G51" s="22">
        <f t="shared" si="1"/>
        <v>2155.4910728710192</v>
      </c>
      <c r="I51" s="22">
        <f t="shared" si="2"/>
        <v>974.06018817317238</v>
      </c>
      <c r="K51" s="22">
        <f t="shared" si="3"/>
        <v>159.3053226505088</v>
      </c>
      <c r="M51" s="22">
        <f t="shared" si="4"/>
        <v>170.77282477149248</v>
      </c>
      <c r="O51" s="22">
        <f t="shared" si="5"/>
        <v>348.72952547386302</v>
      </c>
      <c r="Q51" s="22">
        <f t="shared" si="6"/>
        <v>20.968261060905373</v>
      </c>
      <c r="S51" s="22">
        <f t="shared" si="7"/>
        <v>-33.548094421731882</v>
      </c>
    </row>
    <row r="52" spans="1:21" x14ac:dyDescent="0.2">
      <c r="A52" s="17">
        <v>2008</v>
      </c>
      <c r="C52" s="22">
        <f t="shared" si="8"/>
        <v>949.56358690689126</v>
      </c>
      <c r="E52" s="22">
        <f t="shared" si="0"/>
        <v>4817.1655652660929</v>
      </c>
      <c r="G52" s="22">
        <f t="shared" si="1"/>
        <v>2454.274669845488</v>
      </c>
      <c r="I52" s="22">
        <f t="shared" si="2"/>
        <v>1080.6829716471591</v>
      </c>
      <c r="K52" s="22">
        <f t="shared" si="3"/>
        <v>141.2883080961829</v>
      </c>
      <c r="M52" s="22">
        <f t="shared" si="4"/>
        <v>224.53244919981162</v>
      </c>
      <c r="O52" s="22">
        <f t="shared" si="5"/>
        <v>376.18479920187417</v>
      </c>
      <c r="Q52" s="22">
        <f t="shared" si="6"/>
        <v>23.06341225191489</v>
      </c>
      <c r="S52" s="22">
        <f t="shared" si="7"/>
        <v>-66.755762415415305</v>
      </c>
    </row>
    <row r="53" spans="1:21" x14ac:dyDescent="0.2">
      <c r="A53" s="17">
        <v>2009</v>
      </c>
      <c r="C53" s="22">
        <f t="shared" si="8"/>
        <v>742.23466947462737</v>
      </c>
      <c r="E53" s="22">
        <f t="shared" si="0"/>
        <v>4875.3092232601803</v>
      </c>
      <c r="G53" s="22">
        <f t="shared" si="1"/>
        <v>2397.9045730103794</v>
      </c>
      <c r="I53" s="22">
        <f t="shared" si="2"/>
        <v>1056.112399613645</v>
      </c>
      <c r="K53" s="22">
        <f t="shared" si="3"/>
        <v>174.46001617567282</v>
      </c>
      <c r="M53" s="22">
        <f t="shared" si="4"/>
        <v>307.38858451932481</v>
      </c>
      <c r="O53" s="22">
        <f t="shared" si="5"/>
        <v>475.60990475280153</v>
      </c>
      <c r="Q53" s="22">
        <f t="shared" si="6"/>
        <v>24.512262644872244</v>
      </c>
      <c r="S53" s="22">
        <f t="shared" si="7"/>
        <v>-53.531633451503261</v>
      </c>
    </row>
    <row r="54" spans="1:21" x14ac:dyDescent="0.2">
      <c r="A54" s="17">
        <v>2010</v>
      </c>
      <c r="C54" s="22">
        <f t="shared" si="8"/>
        <v>557.14240803051757</v>
      </c>
      <c r="E54" s="22">
        <f t="shared" si="0"/>
        <v>4701.4516998921836</v>
      </c>
      <c r="G54" s="22">
        <f t="shared" si="1"/>
        <v>2392.4942466295802</v>
      </c>
      <c r="I54" s="22">
        <f t="shared" si="2"/>
        <v>1241.8540785045752</v>
      </c>
      <c r="K54" s="22">
        <f t="shared" si="3"/>
        <v>279.668984178561</v>
      </c>
      <c r="M54" s="22">
        <f t="shared" si="4"/>
        <v>373.45210644420496</v>
      </c>
      <c r="O54" s="22">
        <f t="shared" si="5"/>
        <v>495.63772700017745</v>
      </c>
      <c r="Q54" s="22">
        <f t="shared" si="6"/>
        <v>13.387668693308505</v>
      </c>
      <c r="S54" s="22">
        <f t="shared" si="7"/>
        <v>-55.0889193731077</v>
      </c>
    </row>
    <row r="55" spans="1:21" x14ac:dyDescent="0.2">
      <c r="A55" s="17">
        <v>2011</v>
      </c>
      <c r="C55" s="22">
        <f t="shared" si="8"/>
        <v>981.01594446881495</v>
      </c>
      <c r="E55" s="22">
        <f t="shared" si="0"/>
        <v>4509.5081363769086</v>
      </c>
      <c r="G55" s="22">
        <f t="shared" si="1"/>
        <v>2235.0257855622749</v>
      </c>
      <c r="I55" s="22">
        <f t="shared" si="2"/>
        <v>1162.0465396015338</v>
      </c>
      <c r="K55" s="22">
        <f t="shared" si="3"/>
        <v>203.2782157293048</v>
      </c>
      <c r="M55" s="22">
        <f t="shared" si="4"/>
        <v>390.95500037146672</v>
      </c>
      <c r="O55" s="22">
        <f t="shared" si="5"/>
        <v>543.57358198321208</v>
      </c>
      <c r="Q55" s="22">
        <f t="shared" si="6"/>
        <v>15.065079734672192</v>
      </c>
      <c r="S55" s="22">
        <f t="shared" si="7"/>
        <v>-40.468283828186543</v>
      </c>
    </row>
    <row r="56" spans="1:21" x14ac:dyDescent="0.2">
      <c r="A56" s="17">
        <v>2012</v>
      </c>
      <c r="C56" s="22">
        <f t="shared" si="8"/>
        <v>1203.1968834669676</v>
      </c>
      <c r="E56" s="22">
        <f t="shared" si="0"/>
        <v>4187.3090242399931</v>
      </c>
      <c r="G56" s="22">
        <f t="shared" si="1"/>
        <v>2186.3650518850309</v>
      </c>
      <c r="I56" s="22">
        <f t="shared" si="2"/>
        <v>1242.6991661677289</v>
      </c>
      <c r="K56" s="22">
        <f t="shared" si="3"/>
        <v>137.06383506982721</v>
      </c>
      <c r="M56" s="22">
        <f t="shared" si="4"/>
        <v>518.14504804571766</v>
      </c>
      <c r="O56" s="22">
        <f t="shared" si="5"/>
        <v>586.30899580178902</v>
      </c>
      <c r="Q56" s="22">
        <f t="shared" si="6"/>
        <v>13.624961443509292</v>
      </c>
      <c r="S56" s="22">
        <f t="shared" si="7"/>
        <v>-74.712966120564346</v>
      </c>
    </row>
    <row r="57" spans="1:21" x14ac:dyDescent="0.2">
      <c r="A57" s="17">
        <v>2013</v>
      </c>
      <c r="C57" s="22">
        <f t="shared" si="8"/>
        <v>867.72979357358702</v>
      </c>
      <c r="E57" s="22">
        <f t="shared" si="0"/>
        <v>4361.6196478649308</v>
      </c>
      <c r="G57" s="22">
        <f t="shared" si="1"/>
        <v>2148.6899962293387</v>
      </c>
      <c r="I57" s="22">
        <f t="shared" si="2"/>
        <v>1218.2032863533889</v>
      </c>
      <c r="K57" s="22">
        <f t="shared" si="3"/>
        <v>260.62810327222599</v>
      </c>
      <c r="M57" s="22">
        <f t="shared" si="4"/>
        <v>628.25703796761968</v>
      </c>
      <c r="O57" s="22">
        <f t="shared" si="5"/>
        <v>549.41348038469175</v>
      </c>
      <c r="Q57" s="22">
        <f t="shared" si="6"/>
        <v>13.155571430830578</v>
      </c>
      <c r="S57" s="22">
        <f t="shared" si="7"/>
        <v>-47.696917076613346</v>
      </c>
    </row>
    <row r="60" spans="1:21" x14ac:dyDescent="0.2">
      <c r="A60" s="23">
        <v>1990</v>
      </c>
      <c r="B60" s="23"/>
      <c r="C60" s="23">
        <v>21.841118523127992</v>
      </c>
      <c r="D60" s="23"/>
      <c r="E60" s="23">
        <v>49.376840821091207</v>
      </c>
      <c r="F60" s="23"/>
      <c r="G60" s="23">
        <v>5.6493536903036894</v>
      </c>
      <c r="H60" s="23"/>
      <c r="I60" s="23">
        <v>16.077595871104435</v>
      </c>
      <c r="J60" s="23"/>
      <c r="K60" s="23">
        <v>2.4901194268486009</v>
      </c>
      <c r="L60" s="23"/>
      <c r="M60" s="23">
        <v>6.1360238715880335E-3</v>
      </c>
      <c r="N60" s="23"/>
      <c r="O60" s="23">
        <v>4.5538558140549998</v>
      </c>
      <c r="P60" s="23"/>
      <c r="Q60" s="23">
        <v>4.6041869616189245E-2</v>
      </c>
      <c r="R60" s="23"/>
      <c r="S60" s="23">
        <v>-4.1062040018704858E-2</v>
      </c>
      <c r="T60" s="23"/>
      <c r="U60" s="23"/>
    </row>
    <row r="61" spans="1:21" x14ac:dyDescent="0.2">
      <c r="A61" s="23">
        <v>1991</v>
      </c>
      <c r="B61" s="23"/>
      <c r="C61" s="23">
        <v>21.829001954129641</v>
      </c>
      <c r="D61" s="23"/>
      <c r="E61" s="23">
        <v>49.598350386515712</v>
      </c>
      <c r="F61" s="23"/>
      <c r="G61" s="23">
        <v>6.1107671384127027</v>
      </c>
      <c r="H61" s="23"/>
      <c r="I61" s="23">
        <v>15.809335115030631</v>
      </c>
      <c r="J61" s="23"/>
      <c r="K61" s="23">
        <v>2.5574752711319793</v>
      </c>
      <c r="L61" s="23"/>
      <c r="M61" s="23">
        <v>6.0791652285569712E-3</v>
      </c>
      <c r="N61" s="23"/>
      <c r="O61" s="23">
        <v>4.1085218563418149</v>
      </c>
      <c r="P61" s="23"/>
      <c r="Q61" s="23">
        <v>4.4206522241749202E-2</v>
      </c>
      <c r="R61" s="23"/>
      <c r="S61" s="23">
        <v>-6.3737409032799203E-2</v>
      </c>
      <c r="T61" s="23"/>
      <c r="U61" s="23"/>
    </row>
    <row r="62" spans="1:21" x14ac:dyDescent="0.2">
      <c r="A62" s="23">
        <v>1992</v>
      </c>
      <c r="B62" s="23"/>
      <c r="C62" s="23">
        <v>21.830583979596771</v>
      </c>
      <c r="D62" s="23"/>
      <c r="E62" s="23">
        <v>50.804898769714157</v>
      </c>
      <c r="F62" s="23"/>
      <c r="G62" s="23">
        <v>6.2629417772434355</v>
      </c>
      <c r="H62" s="23"/>
      <c r="I62" s="23">
        <v>15.553239668777721</v>
      </c>
      <c r="J62" s="23"/>
      <c r="K62" s="23">
        <v>1.7404839718837224</v>
      </c>
      <c r="L62" s="23"/>
      <c r="M62" s="23">
        <v>1.4607699057742641E-2</v>
      </c>
      <c r="N62" s="23"/>
      <c r="O62" s="23">
        <v>3.6879443270378052</v>
      </c>
      <c r="P62" s="23"/>
      <c r="Q62" s="23">
        <v>4.6320623670180472E-2</v>
      </c>
      <c r="R62" s="23"/>
      <c r="S62" s="23">
        <v>5.8979183018474615E-2</v>
      </c>
      <c r="T62" s="23"/>
      <c r="U62" s="23"/>
    </row>
    <row r="63" spans="1:21" x14ac:dyDescent="0.2">
      <c r="A63" s="23">
        <v>1993</v>
      </c>
      <c r="B63" s="23"/>
      <c r="C63" s="23">
        <v>20.407484799494565</v>
      </c>
      <c r="D63" s="23"/>
      <c r="E63" s="23">
        <v>50.600031429896489</v>
      </c>
      <c r="F63" s="23"/>
      <c r="G63" s="23">
        <v>6.3843694849472303</v>
      </c>
      <c r="H63" s="23"/>
      <c r="I63" s="23">
        <v>16.243929486550911</v>
      </c>
      <c r="J63" s="23"/>
      <c r="K63" s="23">
        <v>2.3350576196988793</v>
      </c>
      <c r="L63" s="23"/>
      <c r="M63" s="23">
        <v>1.6519433021260379E-2</v>
      </c>
      <c r="N63" s="23"/>
      <c r="O63" s="23">
        <v>3.8433185817856779</v>
      </c>
      <c r="P63" s="23"/>
      <c r="Q63" s="23">
        <v>4.8137731183263789E-2</v>
      </c>
      <c r="R63" s="23"/>
      <c r="S63" s="23">
        <v>0.12115143342172319</v>
      </c>
      <c r="T63" s="23"/>
      <c r="U63" s="23"/>
    </row>
    <row r="64" spans="1:21" x14ac:dyDescent="0.2">
      <c r="A64" s="23">
        <v>1994</v>
      </c>
      <c r="B64" s="23"/>
      <c r="C64" s="23">
        <v>19.863667091549779</v>
      </c>
      <c r="D64" s="23"/>
      <c r="E64" s="23">
        <v>51.911422746243389</v>
      </c>
      <c r="F64" s="23"/>
      <c r="G64" s="23">
        <v>6.6090146334329232</v>
      </c>
      <c r="H64" s="23"/>
      <c r="I64" s="23">
        <v>15.132501316865429</v>
      </c>
      <c r="J64" s="23"/>
      <c r="K64" s="23">
        <v>2.5491806875489313</v>
      </c>
      <c r="L64" s="23"/>
      <c r="M64" s="23">
        <v>4.6207988861521131E-2</v>
      </c>
      <c r="N64" s="23"/>
      <c r="O64" s="23">
        <v>3.659767122600619</v>
      </c>
      <c r="P64" s="23"/>
      <c r="Q64" s="23">
        <v>6.0766739310385717E-2</v>
      </c>
      <c r="R64" s="23"/>
      <c r="S64" s="23">
        <v>0.16747167358702611</v>
      </c>
      <c r="T64" s="23"/>
      <c r="U64" s="23"/>
    </row>
    <row r="65" spans="1:21" x14ac:dyDescent="0.2">
      <c r="A65" s="23">
        <v>1995</v>
      </c>
      <c r="B65" s="23"/>
      <c r="C65" s="23">
        <v>18.485323317915398</v>
      </c>
      <c r="D65" s="23"/>
      <c r="E65" s="23">
        <v>54.070921650753043</v>
      </c>
      <c r="F65" s="23"/>
      <c r="G65" s="23">
        <v>7.5246675958852229</v>
      </c>
      <c r="H65" s="23"/>
      <c r="I65" s="23">
        <v>14.084732498753672</v>
      </c>
      <c r="J65" s="23"/>
      <c r="K65" s="23">
        <v>1.9344505744028038</v>
      </c>
      <c r="L65" s="23"/>
      <c r="M65" s="23">
        <v>5.1908315846583383E-2</v>
      </c>
      <c r="N65" s="23"/>
      <c r="O65" s="23">
        <v>3.3807007830867444</v>
      </c>
      <c r="P65" s="23"/>
      <c r="Q65" s="23">
        <v>9.1301100584804576E-2</v>
      </c>
      <c r="R65" s="23"/>
      <c r="S65" s="23">
        <v>0.37599416277170611</v>
      </c>
      <c r="T65" s="23"/>
      <c r="U65" s="23"/>
    </row>
    <row r="66" spans="1:21" x14ac:dyDescent="0.2">
      <c r="A66" s="23">
        <v>1996</v>
      </c>
      <c r="B66" s="23"/>
      <c r="C66" s="23">
        <v>15.798525535071676</v>
      </c>
      <c r="D66" s="23"/>
      <c r="E66" s="23">
        <v>54.134969641760286</v>
      </c>
      <c r="F66" s="23"/>
      <c r="G66" s="23">
        <v>8.5172347663372303</v>
      </c>
      <c r="H66" s="23"/>
      <c r="I66" s="23">
        <v>14.470418963829044</v>
      </c>
      <c r="J66" s="23"/>
      <c r="K66" s="23">
        <v>3.3727610391499701</v>
      </c>
      <c r="L66" s="23"/>
      <c r="M66" s="23">
        <v>6.0851201849048485E-2</v>
      </c>
      <c r="N66" s="23"/>
      <c r="O66" s="23">
        <v>3.4513838814452877</v>
      </c>
      <c r="P66" s="23"/>
      <c r="Q66" s="23">
        <v>0.10399605783693744</v>
      </c>
      <c r="R66" s="23"/>
      <c r="S66" s="23">
        <v>8.9858912720529052E-2</v>
      </c>
      <c r="T66" s="23"/>
      <c r="U66" s="23"/>
    </row>
    <row r="67" spans="1:21" x14ac:dyDescent="0.2">
      <c r="A67" s="23">
        <v>1997</v>
      </c>
      <c r="B67" s="23"/>
      <c r="C67" s="23">
        <v>17.025946609149848</v>
      </c>
      <c r="D67" s="23"/>
      <c r="E67" s="23">
        <v>53.111458004633171</v>
      </c>
      <c r="F67" s="23"/>
      <c r="G67" s="23">
        <v>10.487570285275156</v>
      </c>
      <c r="H67" s="23"/>
      <c r="I67" s="23">
        <v>13.367776753907767</v>
      </c>
      <c r="J67" s="23"/>
      <c r="K67" s="23">
        <v>2.7724007020945369</v>
      </c>
      <c r="L67" s="23"/>
      <c r="M67" s="23">
        <v>8.5216379926064956E-2</v>
      </c>
      <c r="N67" s="23"/>
      <c r="O67" s="23">
        <v>3.3050209423939139</v>
      </c>
      <c r="P67" s="23"/>
      <c r="Q67" s="23">
        <v>8.9757140377341713E-2</v>
      </c>
      <c r="R67" s="23"/>
      <c r="S67" s="23">
        <v>-0.24514681775779096</v>
      </c>
      <c r="T67" s="23"/>
      <c r="U67" s="23"/>
    </row>
    <row r="68" spans="1:21" x14ac:dyDescent="0.2">
      <c r="A68" s="23">
        <v>1998</v>
      </c>
      <c r="B68" s="23"/>
      <c r="C68" s="23">
        <v>15.442999208429931</v>
      </c>
      <c r="D68" s="23"/>
      <c r="E68" s="23">
        <v>54.407779557355177</v>
      </c>
      <c r="F68" s="23"/>
      <c r="G68" s="23">
        <v>10.247547596432351</v>
      </c>
      <c r="H68" s="23"/>
      <c r="I68" s="23">
        <v>13.573521243696668</v>
      </c>
      <c r="J68" s="23"/>
      <c r="K68" s="23">
        <v>2.5807407060526169</v>
      </c>
      <c r="L68" s="23"/>
      <c r="M68" s="23">
        <v>0.12970610844389366</v>
      </c>
      <c r="N68" s="23"/>
      <c r="O68" s="23">
        <v>3.2770863075404799</v>
      </c>
      <c r="P68" s="23"/>
      <c r="Q68" s="23">
        <v>8.2309822462511631E-2</v>
      </c>
      <c r="R68" s="23"/>
      <c r="S68" s="23">
        <v>0.25830944958636626</v>
      </c>
      <c r="T68" s="23"/>
      <c r="U68" s="23"/>
    </row>
    <row r="69" spans="1:21" x14ac:dyDescent="0.2">
      <c r="A69" s="23">
        <v>1999</v>
      </c>
      <c r="B69" s="23"/>
      <c r="C69" s="23">
        <v>16.504609593539747</v>
      </c>
      <c r="D69" s="23"/>
      <c r="E69" s="23">
        <v>53.823355971375818</v>
      </c>
      <c r="F69" s="23"/>
      <c r="G69" s="23">
        <v>11.18654054636079</v>
      </c>
      <c r="H69" s="23"/>
      <c r="I69" s="23">
        <v>12.912836618261656</v>
      </c>
      <c r="J69" s="23"/>
      <c r="K69" s="23">
        <v>1.6525214291057788</v>
      </c>
      <c r="L69" s="23"/>
      <c r="M69" s="23">
        <v>0.22793964799022245</v>
      </c>
      <c r="N69" s="23"/>
      <c r="O69" s="23">
        <v>3.1944282594627125</v>
      </c>
      <c r="P69" s="23"/>
      <c r="Q69" s="23">
        <v>8.3678197538369317E-2</v>
      </c>
      <c r="R69" s="23"/>
      <c r="S69" s="23">
        <v>0.41408973636489277</v>
      </c>
      <c r="T69" s="23"/>
      <c r="U69" s="23"/>
    </row>
    <row r="70" spans="1:21" x14ac:dyDescent="0.2">
      <c r="A70" s="23">
        <v>2000</v>
      </c>
      <c r="B70" s="23"/>
      <c r="C70" s="23">
        <v>16.809534817969659</v>
      </c>
      <c r="D70" s="23"/>
      <c r="E70" s="23">
        <v>52.087556415228953</v>
      </c>
      <c r="F70" s="23"/>
      <c r="G70" s="23">
        <v>12.216857715021824</v>
      </c>
      <c r="H70" s="23"/>
      <c r="I70" s="23">
        <v>13.015807622234432</v>
      </c>
      <c r="J70" s="23"/>
      <c r="K70" s="23">
        <v>1.9510278406805213</v>
      </c>
      <c r="L70" s="23"/>
      <c r="M70" s="23">
        <v>0.35693027677804151</v>
      </c>
      <c r="N70" s="23"/>
      <c r="O70" s="23">
        <v>3.1635735112673196</v>
      </c>
      <c r="P70" s="23"/>
      <c r="Q70" s="23">
        <v>9.2068445763252182E-2</v>
      </c>
      <c r="R70" s="23"/>
      <c r="S70" s="23">
        <v>0.3066433550559951</v>
      </c>
      <c r="T70" s="23"/>
      <c r="U70" s="23"/>
    </row>
    <row r="71" spans="1:21" x14ac:dyDescent="0.2">
      <c r="A71" s="23">
        <v>2001</v>
      </c>
      <c r="B71" s="23"/>
      <c r="C71" s="23">
        <v>15.00289340611265</v>
      </c>
      <c r="D71" s="23"/>
      <c r="E71" s="23">
        <v>52.443307025642646</v>
      </c>
      <c r="F71" s="23"/>
      <c r="G71" s="23">
        <v>12.833649584661858</v>
      </c>
      <c r="H71" s="23"/>
      <c r="I71" s="23">
        <v>12.994828453865956</v>
      </c>
      <c r="J71" s="23"/>
      <c r="K71" s="23">
        <v>2.7522405368423359</v>
      </c>
      <c r="L71" s="23"/>
      <c r="M71" s="23">
        <v>0.48868590266620054</v>
      </c>
      <c r="N71" s="23"/>
      <c r="O71" s="23">
        <v>3.1431466866770381</v>
      </c>
      <c r="P71" s="23"/>
      <c r="Q71" s="23">
        <v>0.10902305985820145</v>
      </c>
      <c r="R71" s="23"/>
      <c r="S71" s="23">
        <v>0.23222534367310846</v>
      </c>
      <c r="T71" s="23"/>
      <c r="U71" s="23"/>
    </row>
    <row r="72" spans="1:21" x14ac:dyDescent="0.2">
      <c r="A72" s="23">
        <v>2002</v>
      </c>
      <c r="B72" s="23"/>
      <c r="C72" s="23">
        <v>16.43382792863466</v>
      </c>
      <c r="D72" s="23"/>
      <c r="E72" s="23">
        <v>51.136964548593909</v>
      </c>
      <c r="F72" s="23"/>
      <c r="G72" s="23">
        <v>14.265072809244117</v>
      </c>
      <c r="H72" s="23"/>
      <c r="I72" s="23">
        <v>12.495802221336879</v>
      </c>
      <c r="J72" s="23"/>
      <c r="K72" s="23">
        <v>1.388847262505805</v>
      </c>
      <c r="L72" s="23"/>
      <c r="M72" s="23">
        <v>0.64782284999245077</v>
      </c>
      <c r="N72" s="23"/>
      <c r="O72" s="23">
        <v>3.2088105009241219</v>
      </c>
      <c r="P72" s="23"/>
      <c r="Q72" s="23">
        <v>7.4134998731605714E-2</v>
      </c>
      <c r="R72" s="23"/>
      <c r="S72" s="23">
        <v>0.34871688003644141</v>
      </c>
      <c r="T72" s="23"/>
      <c r="U72" s="23"/>
    </row>
    <row r="73" spans="1:21" x14ac:dyDescent="0.2">
      <c r="A73" s="23">
        <v>2003</v>
      </c>
      <c r="B73" s="23"/>
      <c r="C73" s="23">
        <v>14.797608563810416</v>
      </c>
      <c r="D73" s="23"/>
      <c r="E73" s="23">
        <v>50.730475905995775</v>
      </c>
      <c r="F73" s="23"/>
      <c r="G73" s="23">
        <v>15.694355010936928</v>
      </c>
      <c r="H73" s="23"/>
      <c r="I73" s="23">
        <v>11.854095987791533</v>
      </c>
      <c r="J73" s="23"/>
      <c r="K73" s="23">
        <v>2.5594099619934108</v>
      </c>
      <c r="L73" s="23"/>
      <c r="M73" s="23">
        <v>0.80293178479501348</v>
      </c>
      <c r="N73" s="23"/>
      <c r="O73" s="23">
        <v>3.3977113698540333</v>
      </c>
      <c r="P73" s="23"/>
      <c r="Q73" s="23">
        <v>8.3562224249121117E-2</v>
      </c>
      <c r="R73" s="23"/>
      <c r="S73" s="23">
        <v>7.9849190573763731E-2</v>
      </c>
      <c r="T73" s="23"/>
      <c r="U73" s="23"/>
    </row>
    <row r="74" spans="1:21" x14ac:dyDescent="0.2">
      <c r="A74" s="23">
        <v>2004</v>
      </c>
      <c r="B74" s="23"/>
      <c r="C74" s="23">
        <v>14.791312425633707</v>
      </c>
      <c r="D74" s="23"/>
      <c r="E74" s="23">
        <v>49.778134325946347</v>
      </c>
      <c r="F74" s="23"/>
      <c r="G74" s="23">
        <v>17.684899187272524</v>
      </c>
      <c r="H74" s="23"/>
      <c r="I74" s="23">
        <v>11.648121934879125</v>
      </c>
      <c r="J74" s="23"/>
      <c r="K74" s="23">
        <v>1.8784890314411895</v>
      </c>
      <c r="L74" s="23"/>
      <c r="M74" s="23">
        <v>0.99334162459135988</v>
      </c>
      <c r="N74" s="23"/>
      <c r="O74" s="23">
        <v>3.3228084466107468</v>
      </c>
      <c r="P74" s="23"/>
      <c r="Q74" s="23">
        <v>8.5883140315377346E-2</v>
      </c>
      <c r="R74" s="23"/>
      <c r="S74" s="23">
        <v>-0.18299011669038484</v>
      </c>
      <c r="T74" s="23"/>
      <c r="U74" s="23"/>
    </row>
    <row r="75" spans="1:21" x14ac:dyDescent="0.2">
      <c r="A75" s="23">
        <v>2005</v>
      </c>
      <c r="B75" s="23"/>
      <c r="C75" s="23">
        <v>14.141006258742008</v>
      </c>
      <c r="D75" s="23"/>
      <c r="E75" s="23">
        <v>49.112001498996491</v>
      </c>
      <c r="F75" s="23"/>
      <c r="G75" s="23">
        <v>20.569898912706396</v>
      </c>
      <c r="H75" s="23"/>
      <c r="I75" s="23">
        <v>10.337243492630119</v>
      </c>
      <c r="J75" s="23"/>
      <c r="K75" s="23">
        <v>1.0904580103022663</v>
      </c>
      <c r="L75" s="23"/>
      <c r="M75" s="23">
        <v>1.3052528223141397</v>
      </c>
      <c r="N75" s="23"/>
      <c r="O75" s="23">
        <v>3.3933130906454325</v>
      </c>
      <c r="P75" s="23"/>
      <c r="Q75" s="23">
        <v>0.13044778654063768</v>
      </c>
      <c r="R75" s="23"/>
      <c r="S75" s="23">
        <v>-7.9621872877504662E-2</v>
      </c>
      <c r="T75" s="23"/>
      <c r="U75" s="23"/>
    </row>
    <row r="76" spans="1:21" x14ac:dyDescent="0.2">
      <c r="A76" s="23">
        <v>2006</v>
      </c>
      <c r="B76" s="23"/>
      <c r="C76" s="23">
        <v>12.360799605394208</v>
      </c>
      <c r="D76" s="23"/>
      <c r="E76" s="23">
        <v>48.96433154803772</v>
      </c>
      <c r="F76" s="23"/>
      <c r="G76" s="23">
        <v>21.55465709346803</v>
      </c>
      <c r="H76" s="23"/>
      <c r="I76" s="23">
        <v>10.815665997796438</v>
      </c>
      <c r="J76" s="23"/>
      <c r="K76" s="23">
        <v>1.5409652779187584</v>
      </c>
      <c r="L76" s="23"/>
      <c r="M76" s="23">
        <v>1.4460474812669286</v>
      </c>
      <c r="N76" s="23"/>
      <c r="O76" s="23">
        <v>3.338242374934036</v>
      </c>
      <c r="P76" s="23"/>
      <c r="Q76" s="23">
        <v>0.17399635374575681</v>
      </c>
      <c r="R76" s="23"/>
      <c r="S76" s="23">
        <v>-0.19470573256186791</v>
      </c>
      <c r="T76" s="23"/>
      <c r="U76" s="23"/>
    </row>
    <row r="77" spans="1:21" x14ac:dyDescent="0.2">
      <c r="A77" s="23">
        <v>2007</v>
      </c>
      <c r="B77" s="23"/>
      <c r="C77" s="23">
        <v>13.590985024051397</v>
      </c>
      <c r="D77" s="23"/>
      <c r="E77" s="23">
        <v>48.45122397015632</v>
      </c>
      <c r="F77" s="23"/>
      <c r="G77" s="23">
        <v>21.55491072871019</v>
      </c>
      <c r="H77" s="23"/>
      <c r="I77" s="23">
        <v>9.7406018817317239</v>
      </c>
      <c r="J77" s="23"/>
      <c r="K77" s="23">
        <v>1.5930532265050878</v>
      </c>
      <c r="L77" s="23"/>
      <c r="M77" s="23">
        <v>1.7077282477149247</v>
      </c>
      <c r="N77" s="23"/>
      <c r="O77" s="23">
        <v>3.4872952547386302</v>
      </c>
      <c r="P77" s="23"/>
      <c r="Q77" s="23">
        <v>0.20968261060905374</v>
      </c>
      <c r="R77" s="23"/>
      <c r="S77" s="23">
        <v>-0.33548094421731883</v>
      </c>
      <c r="T77" s="23"/>
      <c r="U77" s="23"/>
    </row>
    <row r="78" spans="1:21" x14ac:dyDescent="0.2">
      <c r="A78" s="23">
        <v>2008</v>
      </c>
      <c r="B78" s="23"/>
      <c r="C78" s="23">
        <v>9.4956358690689129</v>
      </c>
      <c r="D78" s="23"/>
      <c r="E78" s="23">
        <v>48.171655652660931</v>
      </c>
      <c r="F78" s="23"/>
      <c r="G78" s="23">
        <v>24.542746698454881</v>
      </c>
      <c r="H78" s="23"/>
      <c r="I78" s="23">
        <v>10.80682971647159</v>
      </c>
      <c r="J78" s="23"/>
      <c r="K78" s="23">
        <v>1.4128830809618291</v>
      </c>
      <c r="L78" s="23"/>
      <c r="M78" s="23">
        <v>2.2453244919981161</v>
      </c>
      <c r="N78" s="23"/>
      <c r="O78" s="23">
        <v>3.7618479920187418</v>
      </c>
      <c r="P78" s="23"/>
      <c r="Q78" s="23">
        <v>0.23063412251914892</v>
      </c>
      <c r="R78" s="23"/>
      <c r="S78" s="23">
        <v>-0.66755762415415298</v>
      </c>
      <c r="T78" s="23"/>
      <c r="U78" s="23"/>
    </row>
    <row r="79" spans="1:21" x14ac:dyDescent="0.2">
      <c r="A79" s="23">
        <v>2009</v>
      </c>
      <c r="B79" s="23"/>
      <c r="C79" s="23">
        <v>7.422346694746274</v>
      </c>
      <c r="D79" s="23"/>
      <c r="E79" s="23">
        <v>48.753092232601801</v>
      </c>
      <c r="F79" s="23"/>
      <c r="G79" s="23">
        <v>23.979045730103795</v>
      </c>
      <c r="H79" s="23"/>
      <c r="I79" s="23">
        <v>10.56112399613645</v>
      </c>
      <c r="J79" s="23"/>
      <c r="K79" s="23">
        <v>1.7446001617567282</v>
      </c>
      <c r="L79" s="23"/>
      <c r="M79" s="23">
        <v>3.073885845193248</v>
      </c>
      <c r="N79" s="23"/>
      <c r="O79" s="23">
        <v>4.7560990475280152</v>
      </c>
      <c r="P79" s="23"/>
      <c r="Q79" s="23">
        <v>0.24512262644872246</v>
      </c>
      <c r="R79" s="23"/>
      <c r="S79" s="23">
        <v>-0.53531633451503258</v>
      </c>
      <c r="T79" s="23"/>
      <c r="U79" s="23"/>
    </row>
    <row r="80" spans="1:21" x14ac:dyDescent="0.2">
      <c r="A80" s="23">
        <v>2010</v>
      </c>
      <c r="B80" s="23"/>
      <c r="C80" s="23">
        <v>5.5714240803051753</v>
      </c>
      <c r="D80" s="23"/>
      <c r="E80" s="23">
        <v>47.014516998921835</v>
      </c>
      <c r="F80" s="23"/>
      <c r="G80" s="23">
        <v>23.9249424662958</v>
      </c>
      <c r="H80" s="23"/>
      <c r="I80" s="23">
        <v>12.418540785045753</v>
      </c>
      <c r="J80" s="23"/>
      <c r="K80" s="23">
        <v>2.7966898417856099</v>
      </c>
      <c r="L80" s="23"/>
      <c r="M80" s="23">
        <v>3.7345210644420495</v>
      </c>
      <c r="N80" s="23"/>
      <c r="O80" s="23">
        <v>4.9563772700017745</v>
      </c>
      <c r="P80" s="23"/>
      <c r="Q80" s="23">
        <v>0.13387668693308505</v>
      </c>
      <c r="R80" s="23"/>
      <c r="S80" s="23">
        <v>-0.55088919373107703</v>
      </c>
      <c r="T80" s="23"/>
      <c r="U80" s="23"/>
    </row>
    <row r="81" spans="1:21" x14ac:dyDescent="0.2">
      <c r="A81" s="23">
        <v>2011</v>
      </c>
      <c r="B81" s="23"/>
      <c r="C81" s="23">
        <v>9.8101594446881499</v>
      </c>
      <c r="D81" s="23"/>
      <c r="E81" s="23">
        <v>45.095081363769083</v>
      </c>
      <c r="F81" s="23"/>
      <c r="G81" s="23">
        <v>22.35025785562275</v>
      </c>
      <c r="H81" s="23"/>
      <c r="I81" s="23">
        <v>11.620465396015337</v>
      </c>
      <c r="J81" s="23"/>
      <c r="K81" s="23">
        <v>2.032782157293048</v>
      </c>
      <c r="L81" s="23"/>
      <c r="M81" s="23">
        <v>3.9095500037146671</v>
      </c>
      <c r="N81" s="23"/>
      <c r="O81" s="23">
        <v>5.4357358198321206</v>
      </c>
      <c r="P81" s="23"/>
      <c r="Q81" s="23">
        <v>0.15065079734672193</v>
      </c>
      <c r="R81" s="23"/>
      <c r="S81" s="23">
        <v>-0.40468283828186541</v>
      </c>
      <c r="T81" s="23"/>
      <c r="U81" s="23"/>
    </row>
    <row r="82" spans="1:21" x14ac:dyDescent="0.2">
      <c r="A82" s="23">
        <v>2012</v>
      </c>
      <c r="B82" s="23"/>
      <c r="C82" s="23">
        <v>12.031968834669676</v>
      </c>
      <c r="D82" s="23"/>
      <c r="E82" s="23">
        <v>41.873090242399932</v>
      </c>
      <c r="F82" s="23"/>
      <c r="G82" s="23">
        <v>21.863650518850307</v>
      </c>
      <c r="H82" s="23"/>
      <c r="I82" s="23">
        <v>12.426991661677288</v>
      </c>
      <c r="J82" s="23"/>
      <c r="K82" s="23">
        <v>1.370638350698272</v>
      </c>
      <c r="L82" s="23"/>
      <c r="M82" s="23">
        <v>5.1814504804571762</v>
      </c>
      <c r="N82" s="23"/>
      <c r="O82" s="23">
        <v>5.8630899580178903</v>
      </c>
      <c r="P82" s="23"/>
      <c r="Q82" s="23">
        <v>0.13624961443509293</v>
      </c>
      <c r="R82" s="23"/>
      <c r="S82" s="23">
        <v>-0.7471296612056435</v>
      </c>
      <c r="T82" s="23"/>
      <c r="U82" s="23"/>
    </row>
    <row r="83" spans="1:21" x14ac:dyDescent="0.2">
      <c r="A83" s="23">
        <v>2013</v>
      </c>
      <c r="B83" s="23"/>
      <c r="C83" s="23">
        <v>8.6772979357358704</v>
      </c>
      <c r="D83" s="23"/>
      <c r="E83" s="23">
        <v>43.616196478649307</v>
      </c>
      <c r="F83" s="23"/>
      <c r="G83" s="23">
        <v>21.486899962293389</v>
      </c>
      <c r="H83" s="23"/>
      <c r="I83" s="23">
        <v>12.182032863533889</v>
      </c>
      <c r="J83" s="23"/>
      <c r="K83" s="23">
        <v>2.6062810327222596</v>
      </c>
      <c r="L83" s="23"/>
      <c r="M83" s="23">
        <v>6.2825703796761969</v>
      </c>
      <c r="N83" s="23"/>
      <c r="O83" s="23">
        <v>5.4941348038469178</v>
      </c>
      <c r="P83" s="23"/>
      <c r="Q83" s="23">
        <v>0.13155571430830579</v>
      </c>
      <c r="R83" s="23"/>
      <c r="S83" s="23">
        <v>-0.47696917076613343</v>
      </c>
      <c r="T83" s="23"/>
      <c r="U83" s="23"/>
    </row>
  </sheetData>
  <mergeCells count="10">
    <mergeCell ref="T4:U4"/>
    <mergeCell ref="J4:K4"/>
    <mergeCell ref="L4:M4"/>
    <mergeCell ref="N4:O5"/>
    <mergeCell ref="P4:Q5"/>
    <mergeCell ref="B4:C4"/>
    <mergeCell ref="D4:E4"/>
    <mergeCell ref="F4:G4"/>
    <mergeCell ref="H4:I4"/>
    <mergeCell ref="R4:S4"/>
  </mergeCells>
  <phoneticPr fontId="24" type="noConversion"/>
  <pageMargins left="0.75" right="0.75" top="1" bottom="1" header="0" footer="0"/>
  <pageSetup paperSize="9" scale="41" orientation="landscape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2019-05-06T10:32:32Z</cp:lastPrinted>
  <dcterms:created xsi:type="dcterms:W3CDTF">2012-05-08T08:09:54Z</dcterms:created>
  <dcterms:modified xsi:type="dcterms:W3CDTF">2019-06-16T16:21:54Z</dcterms:modified>
</cp:coreProperties>
</file>