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19\2019 (Final)\cap.1\"/>
    </mc:Choice>
  </mc:AlternateContent>
  <xr:revisionPtr revIDLastSave="0" documentId="8_{DF16B5B4-6D05-4D68-BDE0-8C0E774D7920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0" i="1" l="1"/>
  <c r="H29" i="1"/>
  <c r="H28" i="1"/>
  <c r="H27" i="1"/>
  <c r="H26" i="1"/>
  <c r="H25" i="1"/>
  <c r="H24" i="1"/>
  <c r="H23" i="1"/>
  <c r="G30" i="1"/>
  <c r="G29" i="1"/>
  <c r="G28" i="1"/>
  <c r="G27" i="1"/>
  <c r="G26" i="1"/>
  <c r="G25" i="1"/>
  <c r="G24" i="1"/>
  <c r="G23" i="1"/>
  <c r="H44" i="1"/>
  <c r="H43" i="1"/>
  <c r="H42" i="1"/>
  <c r="H41" i="1"/>
  <c r="H40" i="1"/>
  <c r="H39" i="1"/>
  <c r="H38" i="1"/>
  <c r="H37" i="1"/>
  <c r="G44" i="1"/>
  <c r="G43" i="1"/>
  <c r="G42" i="1"/>
  <c r="G41" i="1"/>
  <c r="G40" i="1"/>
  <c r="G39" i="1"/>
  <c r="G38" i="1"/>
  <c r="G37" i="1"/>
  <c r="J30" i="1"/>
  <c r="J29" i="1"/>
  <c r="J28" i="1"/>
  <c r="J27" i="1"/>
  <c r="J26" i="1"/>
  <c r="J25" i="1"/>
  <c r="J24" i="1"/>
  <c r="J23" i="1"/>
  <c r="I30" i="1"/>
  <c r="I29" i="1"/>
  <c r="I28" i="1"/>
  <c r="I27" i="1"/>
  <c r="I26" i="1"/>
  <c r="I25" i="1"/>
  <c r="I24" i="1"/>
  <c r="I23" i="1"/>
  <c r="J44" i="1"/>
  <c r="J43" i="1"/>
  <c r="J42" i="1"/>
  <c r="J41" i="1"/>
  <c r="J40" i="1"/>
  <c r="J39" i="1"/>
  <c r="J38" i="1"/>
  <c r="J37" i="1"/>
  <c r="I44" i="1"/>
  <c r="I43" i="1"/>
  <c r="I42" i="1"/>
  <c r="I41" i="1"/>
  <c r="I40" i="1"/>
  <c r="I39" i="1"/>
  <c r="I38" i="1"/>
  <c r="I37" i="1"/>
  <c r="J16" i="1"/>
  <c r="J15" i="1"/>
  <c r="J14" i="1"/>
  <c r="J13" i="1"/>
  <c r="J12" i="1"/>
  <c r="J11" i="1"/>
  <c r="J10" i="1"/>
  <c r="J9" i="1"/>
  <c r="I16" i="1"/>
  <c r="I15" i="1"/>
  <c r="I14" i="1"/>
  <c r="I13" i="1"/>
  <c r="I12" i="1"/>
  <c r="I11" i="1"/>
  <c r="I10" i="1"/>
  <c r="I9" i="1"/>
</calcChain>
</file>

<file path=xl/sharedStrings.xml><?xml version="1.0" encoding="utf-8"?>
<sst xmlns="http://schemas.openxmlformats.org/spreadsheetml/2006/main" count="83" uniqueCount="51">
  <si>
    <t xml:space="preserve"> </t>
  </si>
  <si>
    <t>Carbón</t>
  </si>
  <si>
    <t>Petróleo</t>
  </si>
  <si>
    <t>Gas</t>
  </si>
  <si>
    <t>Nuclear</t>
  </si>
  <si>
    <t>Hidráulica</t>
  </si>
  <si>
    <t>Otras renovables</t>
  </si>
  <si>
    <t>Total</t>
  </si>
  <si>
    <t>escenario de referencia</t>
  </si>
  <si>
    <t>Millones de tep</t>
  </si>
  <si>
    <t>Previsiones</t>
  </si>
  <si>
    <t>Cuota (%)</t>
  </si>
  <si>
    <t>% de diferencia con</t>
  </si>
  <si>
    <t>Norte América</t>
  </si>
  <si>
    <t>Europa</t>
  </si>
  <si>
    <t>Oriente Medio</t>
  </si>
  <si>
    <t>Africa</t>
  </si>
  <si>
    <t>ESCENARIO "NUEVAS POLÍTICAS". DESGLOSE POR ÁREAS GEOGRÁFICAS</t>
  </si>
  <si>
    <t xml:space="preserve">    Consumo histórico</t>
  </si>
  <si>
    <t xml:space="preserve">     Consumo histórico</t>
  </si>
  <si>
    <t>Bioenergía</t>
  </si>
  <si>
    <t>ESCENARIO DE REFERENCIA (POLÍTICAS ACTUALES) (*)</t>
  </si>
  <si>
    <t>Tasa (1)</t>
  </si>
  <si>
    <t xml:space="preserve">   Estados Unidos</t>
  </si>
  <si>
    <t xml:space="preserve">   Sudeste Asiático</t>
  </si>
  <si>
    <t xml:space="preserve">    Sudáfrica</t>
  </si>
  <si>
    <t xml:space="preserve">     Brasil</t>
  </si>
  <si>
    <t>ESCENARIO "NUEVAS POLÍTICAS (**)</t>
  </si>
  <si>
    <t>ESCENARIO "DESARROLLO SOSTENIBLE" (***)</t>
  </si>
  <si>
    <t>Centro y Sudamérica</t>
  </si>
  <si>
    <t xml:space="preserve">     UE</t>
  </si>
  <si>
    <t>Euroasia</t>
  </si>
  <si>
    <t>Bunkers (****)</t>
  </si>
  <si>
    <t>(****) Incluye bunkers internacionales marinos y de aviación.</t>
  </si>
  <si>
    <t>MUNDO</t>
  </si>
  <si>
    <t>2017e</t>
  </si>
  <si>
    <t>Fuente: World Energy Outlook 2018 (AIE/OCDE)</t>
  </si>
  <si>
    <t xml:space="preserve">(**) El  Escenario de Nuevas Políticas quiere reflejar en donde va a estar el sector de la energía en las próximas décadas de acuerdo con el marco político y las ambiciones políticas actuales, junto a la continua evolución de la tecnología. Las ambiciones políticas incluyen las anunciadas hasta agosto de 2018 e incorpora los compromisos nacionales (NDC) bajo el Acuerdo de París. </t>
  </si>
  <si>
    <t>(*) Basado sólo en leyes y regulaciones adoptadas hasta mediados de 2018. Excluye ambiciones y objetivos declarados por gobiernos del mundo.</t>
  </si>
  <si>
    <r>
      <t>(***) El Escenario de Desarrollo Sostenible se introdujo en la edición de 2017. Parte de una selección de situaciones clave el día de mañana e infiere a día de hoy qué hacer para alcanzar esos resultados, que además fueron acordados por 193 países en 2015: 1) Indicaciones del Acuerdo de París para mantener el incremento de temperatura "bien por debajo de 2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C"; 2) El acceso universal a servicios energéticos en 2030;  y 3) Reducción drástica de muertes prematuras debidas a la contaminación de origen energético del aire .</t>
    </r>
  </si>
  <si>
    <t>Rusia</t>
  </si>
  <si>
    <t>China</t>
  </si>
  <si>
    <t>Asia Pacífico</t>
  </si>
  <si>
    <t>Japón</t>
  </si>
  <si>
    <t>India</t>
  </si>
  <si>
    <t>Cuadro 1.16</t>
  </si>
  <si>
    <t xml:space="preserve">(1)Tasa media compuesta de variación anual en %                   </t>
  </si>
  <si>
    <t xml:space="preserve"> 2017e: estimación</t>
  </si>
  <si>
    <t>2017e - 40</t>
  </si>
  <si>
    <t>2017 - 40</t>
  </si>
  <si>
    <t xml:space="preserve">PREVISIONES DE CONSUMO ENERGÉTICO  SEGÚN ESCENARIOS Y ÁREAS GEOGRÁFICAS EN EL MUNDO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</si>
</sst>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7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i/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i/>
      <sz val="9"/>
      <color indexed="8"/>
      <name val="Arial"/>
      <family val="2"/>
    </font>
    <font>
      <sz val="10"/>
      <color rgb="FFFF0000"/>
      <name val="Arial"/>
      <family val="2"/>
    </font>
    <font>
      <sz val="9"/>
      <color theme="1"/>
      <name val="Arial"/>
      <family val="2"/>
    </font>
    <font>
      <vertAlign val="superscript"/>
      <sz val="8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0" fontId="10" fillId="3" borderId="0" applyNumberFormat="0" applyBorder="0" applyAlignment="0" applyProtection="0"/>
    <xf numFmtId="0" fontId="11" fillId="22" borderId="0" applyNumberFormat="0" applyBorder="0" applyAlignment="0" applyProtection="0"/>
    <xf numFmtId="0" fontId="1" fillId="23" borderId="4" applyNumberFormat="0" applyFont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8" fillId="0" borderId="8" applyNumberFormat="0" applyFill="0" applyAlignment="0" applyProtection="0"/>
    <xf numFmtId="0" fontId="18" fillId="0" borderId="9" applyNumberFormat="0" applyFill="0" applyAlignment="0" applyProtection="0"/>
  </cellStyleXfs>
  <cellXfs count="187">
    <xf numFmtId="0" fontId="0" fillId="0" borderId="0" xfId="0"/>
    <xf numFmtId="0" fontId="19" fillId="0" borderId="0" xfId="0" applyFont="1"/>
    <xf numFmtId="0" fontId="20" fillId="0" borderId="0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65" fontId="20" fillId="0" borderId="0" xfId="0" applyNumberFormat="1" applyFont="1" applyBorder="1" applyAlignment="1">
      <alignment horizontal="center"/>
    </xf>
    <xf numFmtId="164" fontId="20" fillId="0" borderId="0" xfId="0" applyNumberFormat="1" applyFont="1" applyBorder="1" applyAlignment="1">
      <alignment horizontal="center"/>
    </xf>
    <xf numFmtId="0" fontId="23" fillId="0" borderId="0" xfId="0" applyFont="1"/>
    <xf numFmtId="0" fontId="25" fillId="0" borderId="0" xfId="0" applyFont="1"/>
    <xf numFmtId="1" fontId="20" fillId="0" borderId="14" xfId="0" applyNumberFormat="1" applyFont="1" applyBorder="1" applyAlignment="1">
      <alignment horizontal="right"/>
    </xf>
    <xf numFmtId="1" fontId="20" fillId="0" borderId="15" xfId="0" applyNumberFormat="1" applyFont="1" applyBorder="1" applyAlignment="1">
      <alignment horizontal="right"/>
    </xf>
    <xf numFmtId="0" fontId="20" fillId="0" borderId="16" xfId="0" applyFont="1" applyBorder="1" applyAlignment="1">
      <alignment horizontal="center"/>
    </xf>
    <xf numFmtId="0" fontId="20" fillId="0" borderId="14" xfId="0" applyFont="1" applyBorder="1" applyAlignment="1">
      <alignment horizontal="right"/>
    </xf>
    <xf numFmtId="0" fontId="20" fillId="0" borderId="17" xfId="0" applyFont="1" applyBorder="1" applyAlignment="1">
      <alignment horizontal="right"/>
    </xf>
    <xf numFmtId="0" fontId="20" fillId="0" borderId="18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22" fillId="0" borderId="0" xfId="0" applyFont="1"/>
    <xf numFmtId="0" fontId="20" fillId="0" borderId="0" xfId="0" applyFont="1"/>
    <xf numFmtId="0" fontId="26" fillId="0" borderId="0" xfId="0" applyFont="1"/>
    <xf numFmtId="0" fontId="20" fillId="0" borderId="0" xfId="0" applyFont="1" applyAlignment="1">
      <alignment horizontal="left"/>
    </xf>
    <xf numFmtId="0" fontId="27" fillId="0" borderId="0" xfId="0" applyFont="1"/>
    <xf numFmtId="0" fontId="27" fillId="0" borderId="0" xfId="0" applyFont="1" applyAlignment="1">
      <alignment horizontal="center"/>
    </xf>
    <xf numFmtId="0" fontId="20" fillId="0" borderId="18" xfId="0" applyFont="1" applyBorder="1" applyAlignment="1">
      <alignment horizontal="right"/>
    </xf>
    <xf numFmtId="0" fontId="20" fillId="0" borderId="19" xfId="0" applyFont="1" applyBorder="1" applyAlignment="1">
      <alignment horizontal="right"/>
    </xf>
    <xf numFmtId="3" fontId="28" fillId="0" borderId="20" xfId="0" applyNumberFormat="1" applyFont="1" applyBorder="1"/>
    <xf numFmtId="3" fontId="28" fillId="0" borderId="0" xfId="0" applyNumberFormat="1" applyFont="1" applyBorder="1"/>
    <xf numFmtId="164" fontId="28" fillId="0" borderId="20" xfId="0" applyNumberFormat="1" applyFont="1" applyBorder="1" applyAlignment="1">
      <alignment horizontal="center"/>
    </xf>
    <xf numFmtId="3" fontId="29" fillId="0" borderId="13" xfId="0" applyNumberFormat="1" applyFont="1" applyBorder="1"/>
    <xf numFmtId="3" fontId="29" fillId="0" borderId="11" xfId="0" applyNumberFormat="1" applyFont="1" applyBorder="1"/>
    <xf numFmtId="164" fontId="29" fillId="0" borderId="13" xfId="0" applyNumberFormat="1" applyFont="1" applyBorder="1" applyAlignment="1">
      <alignment horizontal="center"/>
    </xf>
    <xf numFmtId="165" fontId="28" fillId="0" borderId="20" xfId="0" applyNumberFormat="1" applyFont="1" applyBorder="1" applyAlignment="1">
      <alignment horizontal="center"/>
    </xf>
    <xf numFmtId="165" fontId="28" fillId="0" borderId="0" xfId="0" applyNumberFormat="1" applyFont="1" applyBorder="1" applyAlignment="1">
      <alignment horizontal="center"/>
    </xf>
    <xf numFmtId="165" fontId="29" fillId="0" borderId="13" xfId="0" applyNumberFormat="1" applyFont="1" applyBorder="1" applyAlignment="1">
      <alignment horizontal="center"/>
    </xf>
    <xf numFmtId="165" fontId="29" fillId="0" borderId="11" xfId="0" applyNumberFormat="1" applyFont="1" applyBorder="1" applyAlignment="1">
      <alignment horizontal="center"/>
    </xf>
    <xf numFmtId="0" fontId="29" fillId="0" borderId="0" xfId="0" applyFont="1" applyBorder="1"/>
    <xf numFmtId="3" fontId="29" fillId="0" borderId="0" xfId="0" applyNumberFormat="1" applyFont="1" applyBorder="1"/>
    <xf numFmtId="164" fontId="29" fillId="0" borderId="0" xfId="0" applyNumberFormat="1" applyFont="1" applyBorder="1" applyAlignment="1">
      <alignment horizontal="center"/>
    </xf>
    <xf numFmtId="165" fontId="29" fillId="0" borderId="0" xfId="0" applyNumberFormat="1" applyFont="1" applyBorder="1" applyAlignment="1">
      <alignment horizontal="center"/>
    </xf>
    <xf numFmtId="3" fontId="31" fillId="0" borderId="0" xfId="0" applyNumberFormat="1" applyFont="1" applyBorder="1" applyAlignment="1">
      <alignment horizontal="right"/>
    </xf>
    <xf numFmtId="11" fontId="20" fillId="0" borderId="10" xfId="0" quotePrefix="1" applyNumberFormat="1" applyFont="1" applyBorder="1" applyAlignment="1">
      <alignment horizontal="center"/>
    </xf>
    <xf numFmtId="0" fontId="32" fillId="0" borderId="0" xfId="0" applyFont="1"/>
    <xf numFmtId="3" fontId="28" fillId="25" borderId="20" xfId="0" applyNumberFormat="1" applyFont="1" applyFill="1" applyBorder="1" applyAlignment="1">
      <alignment horizontal="right"/>
    </xf>
    <xf numFmtId="3" fontId="28" fillId="25" borderId="21" xfId="0" applyNumberFormat="1" applyFont="1" applyFill="1" applyBorder="1" applyAlignment="1">
      <alignment horizontal="right"/>
    </xf>
    <xf numFmtId="3" fontId="28" fillId="25" borderId="18" xfId="0" applyNumberFormat="1" applyFont="1" applyFill="1" applyBorder="1" applyAlignment="1">
      <alignment horizontal="right"/>
    </xf>
    <xf numFmtId="3" fontId="28" fillId="25" borderId="19" xfId="0" applyNumberFormat="1" applyFont="1" applyFill="1" applyBorder="1" applyAlignment="1">
      <alignment horizontal="right"/>
    </xf>
    <xf numFmtId="164" fontId="28" fillId="25" borderId="16" xfId="0" applyNumberFormat="1" applyFont="1" applyFill="1" applyBorder="1" applyAlignment="1">
      <alignment horizontal="center"/>
    </xf>
    <xf numFmtId="164" fontId="28" fillId="25" borderId="0" xfId="0" applyNumberFormat="1" applyFont="1" applyFill="1" applyBorder="1" applyAlignment="1">
      <alignment horizontal="center"/>
    </xf>
    <xf numFmtId="3" fontId="28" fillId="25" borderId="18" xfId="0" applyNumberFormat="1" applyFont="1" applyFill="1" applyBorder="1"/>
    <xf numFmtId="3" fontId="28" fillId="25" borderId="16" xfId="0" applyNumberFormat="1" applyFont="1" applyFill="1" applyBorder="1"/>
    <xf numFmtId="164" fontId="28" fillId="25" borderId="18" xfId="0" applyNumberFormat="1" applyFont="1" applyFill="1" applyBorder="1" applyAlignment="1">
      <alignment horizontal="center"/>
    </xf>
    <xf numFmtId="3" fontId="28" fillId="25" borderId="20" xfId="0" applyNumberFormat="1" applyFont="1" applyFill="1" applyBorder="1"/>
    <xf numFmtId="3" fontId="28" fillId="25" borderId="0" xfId="0" applyNumberFormat="1" applyFont="1" applyFill="1" applyBorder="1"/>
    <xf numFmtId="164" fontId="28" fillId="25" borderId="20" xfId="0" applyNumberFormat="1" applyFont="1" applyFill="1" applyBorder="1" applyAlignment="1">
      <alignment horizontal="center"/>
    </xf>
    <xf numFmtId="164" fontId="28" fillId="0" borderId="0" xfId="0" applyNumberFormat="1" applyFont="1" applyBorder="1" applyAlignment="1">
      <alignment horizontal="center"/>
    </xf>
    <xf numFmtId="164" fontId="29" fillId="0" borderId="11" xfId="0" applyNumberFormat="1" applyFont="1" applyBorder="1" applyAlignment="1">
      <alignment horizontal="center"/>
    </xf>
    <xf numFmtId="165" fontId="28" fillId="25" borderId="18" xfId="0" applyNumberFormat="1" applyFont="1" applyFill="1" applyBorder="1" applyAlignment="1">
      <alignment horizontal="center"/>
    </xf>
    <xf numFmtId="165" fontId="28" fillId="25" borderId="16" xfId="0" applyNumberFormat="1" applyFont="1" applyFill="1" applyBorder="1" applyAlignment="1">
      <alignment horizontal="center"/>
    </xf>
    <xf numFmtId="165" fontId="28" fillId="25" borderId="20" xfId="0" applyNumberFormat="1" applyFont="1" applyFill="1" applyBorder="1" applyAlignment="1">
      <alignment horizontal="center"/>
    </xf>
    <xf numFmtId="165" fontId="28" fillId="25" borderId="0" xfId="0" applyNumberFormat="1" applyFont="1" applyFill="1" applyBorder="1" applyAlignment="1">
      <alignment horizontal="center"/>
    </xf>
    <xf numFmtId="164" fontId="30" fillId="0" borderId="0" xfId="0" applyNumberFormat="1" applyFont="1" applyBorder="1" applyAlignment="1">
      <alignment horizontal="center"/>
    </xf>
    <xf numFmtId="0" fontId="31" fillId="0" borderId="0" xfId="0" applyFont="1" applyBorder="1"/>
    <xf numFmtId="164" fontId="31" fillId="0" borderId="0" xfId="0" applyNumberFormat="1" applyFont="1" applyBorder="1" applyAlignment="1">
      <alignment horizontal="center"/>
    </xf>
    <xf numFmtId="164" fontId="28" fillId="0" borderId="23" xfId="0" applyNumberFormat="1" applyFont="1" applyBorder="1" applyAlignment="1">
      <alignment horizontal="center"/>
    </xf>
    <xf numFmtId="164" fontId="28" fillId="25" borderId="23" xfId="0" applyNumberFormat="1" applyFont="1" applyFill="1" applyBorder="1" applyAlignment="1">
      <alignment horizontal="center"/>
    </xf>
    <xf numFmtId="164" fontId="29" fillId="0" borderId="24" xfId="0" applyNumberFormat="1" applyFont="1" applyBorder="1" applyAlignment="1">
      <alignment horizontal="center"/>
    </xf>
    <xf numFmtId="164" fontId="28" fillId="25" borderId="22" xfId="0" applyNumberFormat="1" applyFont="1" applyFill="1" applyBorder="1" applyAlignment="1">
      <alignment horizontal="center"/>
    </xf>
    <xf numFmtId="0" fontId="35" fillId="24" borderId="0" xfId="0" applyFont="1" applyFill="1"/>
    <xf numFmtId="3" fontId="28" fillId="25" borderId="18" xfId="0" applyNumberFormat="1" applyFont="1" applyFill="1" applyBorder="1" applyAlignment="1"/>
    <xf numFmtId="3" fontId="28" fillId="25" borderId="19" xfId="0" applyNumberFormat="1" applyFont="1" applyFill="1" applyBorder="1" applyAlignment="1"/>
    <xf numFmtId="3" fontId="28" fillId="0" borderId="20" xfId="0" applyNumberFormat="1" applyFont="1" applyBorder="1" applyAlignment="1"/>
    <xf numFmtId="3" fontId="28" fillId="0" borderId="21" xfId="0" applyNumberFormat="1" applyFont="1" applyBorder="1" applyAlignment="1"/>
    <xf numFmtId="3" fontId="29" fillId="0" borderId="13" xfId="0" applyNumberFormat="1" applyFont="1" applyBorder="1" applyAlignment="1"/>
    <xf numFmtId="3" fontId="29" fillId="0" borderId="12" xfId="0" applyNumberFormat="1" applyFont="1" applyBorder="1" applyAlignment="1"/>
    <xf numFmtId="0" fontId="20" fillId="0" borderId="16" xfId="0" applyFont="1" applyBorder="1" applyAlignment="1">
      <alignment horizontal="right"/>
    </xf>
    <xf numFmtId="11" fontId="20" fillId="0" borderId="10" xfId="0" quotePrefix="1" applyNumberFormat="1" applyFont="1" applyBorder="1" applyAlignment="1">
      <alignment horizontal="right"/>
    </xf>
    <xf numFmtId="3" fontId="28" fillId="25" borderId="16" xfId="0" applyNumberFormat="1" applyFont="1" applyFill="1" applyBorder="1" applyAlignment="1">
      <alignment horizontal="right"/>
    </xf>
    <xf numFmtId="164" fontId="28" fillId="25" borderId="18" xfId="0" applyNumberFormat="1" applyFont="1" applyFill="1" applyBorder="1" applyAlignment="1">
      <alignment horizontal="right"/>
    </xf>
    <xf numFmtId="164" fontId="28" fillId="25" borderId="16" xfId="0" applyNumberFormat="1" applyFont="1" applyFill="1" applyBorder="1" applyAlignment="1">
      <alignment horizontal="right"/>
    </xf>
    <xf numFmtId="0" fontId="28" fillId="25" borderId="22" xfId="0" applyFont="1" applyFill="1" applyBorder="1" applyAlignment="1">
      <alignment horizontal="right"/>
    </xf>
    <xf numFmtId="3" fontId="28" fillId="0" borderId="20" xfId="0" applyNumberFormat="1" applyFont="1" applyBorder="1" applyAlignment="1">
      <alignment horizontal="right"/>
    </xf>
    <xf numFmtId="3" fontId="28" fillId="0" borderId="0" xfId="0" applyNumberFormat="1" applyFont="1" applyBorder="1" applyAlignment="1">
      <alignment horizontal="right"/>
    </xf>
    <xf numFmtId="3" fontId="28" fillId="0" borderId="21" xfId="0" applyNumberFormat="1" applyFont="1" applyBorder="1" applyAlignment="1">
      <alignment horizontal="right"/>
    </xf>
    <xf numFmtId="164" fontId="28" fillId="0" borderId="20" xfId="0" applyNumberFormat="1" applyFont="1" applyBorder="1" applyAlignment="1">
      <alignment horizontal="right"/>
    </xf>
    <xf numFmtId="164" fontId="28" fillId="0" borderId="0" xfId="0" applyNumberFormat="1" applyFont="1" applyBorder="1" applyAlignment="1">
      <alignment horizontal="right"/>
    </xf>
    <xf numFmtId="164" fontId="28" fillId="0" borderId="23" xfId="0" applyNumberFormat="1" applyFont="1" applyBorder="1" applyAlignment="1">
      <alignment horizontal="right"/>
    </xf>
    <xf numFmtId="3" fontId="28" fillId="25" borderId="0" xfId="0" applyNumberFormat="1" applyFont="1" applyFill="1" applyBorder="1" applyAlignment="1">
      <alignment horizontal="right"/>
    </xf>
    <xf numFmtId="164" fontId="28" fillId="25" borderId="20" xfId="0" applyNumberFormat="1" applyFont="1" applyFill="1" applyBorder="1" applyAlignment="1">
      <alignment horizontal="right"/>
    </xf>
    <xf numFmtId="164" fontId="28" fillId="25" borderId="0" xfId="0" applyNumberFormat="1" applyFont="1" applyFill="1" applyBorder="1" applyAlignment="1">
      <alignment horizontal="right"/>
    </xf>
    <xf numFmtId="164" fontId="28" fillId="25" borderId="23" xfId="0" applyNumberFormat="1" applyFont="1" applyFill="1" applyBorder="1" applyAlignment="1">
      <alignment horizontal="right"/>
    </xf>
    <xf numFmtId="3" fontId="29" fillId="0" borderId="13" xfId="0" applyNumberFormat="1" applyFont="1" applyBorder="1" applyAlignment="1">
      <alignment horizontal="right"/>
    </xf>
    <xf numFmtId="3" fontId="29" fillId="0" borderId="11" xfId="0" applyNumberFormat="1" applyFont="1" applyBorder="1" applyAlignment="1">
      <alignment horizontal="right"/>
    </xf>
    <xf numFmtId="3" fontId="29" fillId="0" borderId="12" xfId="0" applyNumberFormat="1" applyFont="1" applyBorder="1" applyAlignment="1">
      <alignment horizontal="right"/>
    </xf>
    <xf numFmtId="164" fontId="29" fillId="0" borderId="13" xfId="0" applyNumberFormat="1" applyFont="1" applyBorder="1" applyAlignment="1">
      <alignment horizontal="right"/>
    </xf>
    <xf numFmtId="164" fontId="29" fillId="0" borderId="11" xfId="0" applyNumberFormat="1" applyFont="1" applyBorder="1" applyAlignment="1">
      <alignment horizontal="right"/>
    </xf>
    <xf numFmtId="164" fontId="29" fillId="0" borderId="24" xfId="0" applyNumberFormat="1" applyFont="1" applyBorder="1" applyAlignment="1">
      <alignment horizontal="right"/>
    </xf>
    <xf numFmtId="0" fontId="20" fillId="0" borderId="10" xfId="0" applyFont="1" applyBorder="1" applyAlignment="1">
      <alignment horizontal="center"/>
    </xf>
    <xf numFmtId="11" fontId="20" fillId="0" borderId="22" xfId="0" quotePrefix="1" applyNumberFormat="1" applyFont="1" applyBorder="1" applyAlignment="1">
      <alignment horizontal="right"/>
    </xf>
    <xf numFmtId="165" fontId="28" fillId="25" borderId="18" xfId="0" applyNumberFormat="1" applyFont="1" applyFill="1" applyBorder="1" applyAlignment="1">
      <alignment horizontal="right"/>
    </xf>
    <xf numFmtId="165" fontId="28" fillId="25" borderId="16" xfId="0" applyNumberFormat="1" applyFont="1" applyFill="1" applyBorder="1" applyAlignment="1">
      <alignment horizontal="right"/>
    </xf>
    <xf numFmtId="165" fontId="28" fillId="0" borderId="20" xfId="0" applyNumberFormat="1" applyFont="1" applyBorder="1" applyAlignment="1">
      <alignment horizontal="right"/>
    </xf>
    <xf numFmtId="165" fontId="28" fillId="0" borderId="0" xfId="0" applyNumberFormat="1" applyFont="1" applyBorder="1" applyAlignment="1">
      <alignment horizontal="right"/>
    </xf>
    <xf numFmtId="165" fontId="28" fillId="25" borderId="20" xfId="0" applyNumberFormat="1" applyFont="1" applyFill="1" applyBorder="1" applyAlignment="1">
      <alignment horizontal="right"/>
    </xf>
    <xf numFmtId="165" fontId="28" fillId="25" borderId="0" xfId="0" applyNumberFormat="1" applyFont="1" applyFill="1" applyBorder="1" applyAlignment="1">
      <alignment horizontal="right"/>
    </xf>
    <xf numFmtId="165" fontId="29" fillId="0" borderId="13" xfId="0" applyNumberFormat="1" applyFont="1" applyBorder="1" applyAlignment="1">
      <alignment horizontal="right"/>
    </xf>
    <xf numFmtId="165" fontId="29" fillId="0" borderId="11" xfId="0" applyNumberFormat="1" applyFont="1" applyBorder="1" applyAlignment="1">
      <alignment horizontal="right"/>
    </xf>
    <xf numFmtId="164" fontId="28" fillId="25" borderId="19" xfId="0" applyNumberFormat="1" applyFont="1" applyFill="1" applyBorder="1" applyAlignment="1"/>
    <xf numFmtId="3" fontId="31" fillId="0" borderId="20" xfId="0" applyNumberFormat="1" applyFont="1" applyBorder="1" applyAlignment="1"/>
    <xf numFmtId="3" fontId="31" fillId="0" borderId="21" xfId="0" applyNumberFormat="1" applyFont="1" applyBorder="1" applyAlignment="1"/>
    <xf numFmtId="164" fontId="31" fillId="0" borderId="21" xfId="0" applyNumberFormat="1" applyFont="1" applyBorder="1" applyAlignment="1"/>
    <xf numFmtId="3" fontId="31" fillId="0" borderId="13" xfId="0" applyNumberFormat="1" applyFont="1" applyBorder="1" applyAlignment="1"/>
    <xf numFmtId="3" fontId="31" fillId="0" borderId="12" xfId="0" applyNumberFormat="1" applyFont="1" applyBorder="1" applyAlignment="1"/>
    <xf numFmtId="164" fontId="31" fillId="0" borderId="12" xfId="0" applyNumberFormat="1" applyFont="1" applyBorder="1" applyAlignment="1"/>
    <xf numFmtId="3" fontId="31" fillId="25" borderId="20" xfId="0" applyNumberFormat="1" applyFont="1" applyFill="1" applyBorder="1" applyAlignment="1"/>
    <xf numFmtId="3" fontId="31" fillId="25" borderId="21" xfId="0" applyNumberFormat="1" applyFont="1" applyFill="1" applyBorder="1" applyAlignment="1"/>
    <xf numFmtId="3" fontId="31" fillId="25" borderId="18" xfId="0" applyNumberFormat="1" applyFont="1" applyFill="1" applyBorder="1" applyAlignment="1"/>
    <xf numFmtId="3" fontId="31" fillId="25" borderId="19" xfId="0" applyNumberFormat="1" applyFont="1" applyFill="1" applyBorder="1" applyAlignment="1"/>
    <xf numFmtId="0" fontId="33" fillId="25" borderId="14" xfId="0" applyFont="1" applyFill="1" applyBorder="1" applyAlignment="1"/>
    <xf numFmtId="0" fontId="33" fillId="25" borderId="15" xfId="0" applyFont="1" applyFill="1" applyBorder="1" applyAlignment="1"/>
    <xf numFmtId="0" fontId="31" fillId="0" borderId="20" xfId="0" applyFont="1" applyBorder="1" applyAlignment="1"/>
    <xf numFmtId="0" fontId="31" fillId="0" borderId="21" xfId="0" applyFont="1" applyBorder="1" applyAlignment="1"/>
    <xf numFmtId="164" fontId="28" fillId="0" borderId="12" xfId="0" applyNumberFormat="1" applyFont="1" applyBorder="1" applyAlignment="1"/>
    <xf numFmtId="164" fontId="28" fillId="0" borderId="21" xfId="0" applyNumberFormat="1" applyFont="1" applyBorder="1" applyAlignment="1"/>
    <xf numFmtId="164" fontId="31" fillId="25" borderId="19" xfId="0" applyNumberFormat="1" applyFont="1" applyFill="1" applyBorder="1" applyAlignment="1"/>
    <xf numFmtId="3" fontId="28" fillId="0" borderId="13" xfId="0" applyNumberFormat="1" applyFont="1" applyBorder="1" applyAlignment="1"/>
    <xf numFmtId="3" fontId="28" fillId="0" borderId="12" xfId="0" applyNumberFormat="1" applyFont="1" applyBorder="1" applyAlignment="1"/>
    <xf numFmtId="164" fontId="31" fillId="25" borderId="21" xfId="0" applyNumberFormat="1" applyFont="1" applyFill="1" applyBorder="1" applyAlignment="1"/>
    <xf numFmtId="164" fontId="33" fillId="25" borderId="15" xfId="0" applyNumberFormat="1" applyFont="1" applyFill="1" applyBorder="1" applyAlignment="1"/>
    <xf numFmtId="164" fontId="29" fillId="0" borderId="12" xfId="0" applyNumberFormat="1" applyFont="1" applyBorder="1" applyAlignment="1"/>
    <xf numFmtId="0" fontId="20" fillId="0" borderId="0" xfId="0" applyFont="1" applyAlignment="1">
      <alignment horizontal="left"/>
    </xf>
    <xf numFmtId="0" fontId="2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4" fillId="0" borderId="0" xfId="0" applyFont="1" applyAlignment="1">
      <alignment wrapText="1"/>
    </xf>
    <xf numFmtId="0" fontId="21" fillId="0" borderId="0" xfId="0" applyFont="1" applyAlignment="1">
      <alignment horizontal="left" vertical="top" wrapText="1"/>
    </xf>
    <xf numFmtId="0" fontId="20" fillId="0" borderId="18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20" fillId="0" borderId="18" xfId="0" applyFont="1" applyBorder="1" applyAlignment="1">
      <alignment horizontal="center" wrapText="1"/>
    </xf>
    <xf numFmtId="0" fontId="20" fillId="0" borderId="19" xfId="0" applyFont="1" applyBorder="1" applyAlignment="1">
      <alignment horizontal="center" wrapText="1"/>
    </xf>
    <xf numFmtId="0" fontId="20" fillId="0" borderId="16" xfId="0" applyFont="1" applyBorder="1" applyAlignment="1">
      <alignment horizontal="center"/>
    </xf>
    <xf numFmtId="0" fontId="20" fillId="26" borderId="16" xfId="0" applyFont="1" applyFill="1" applyBorder="1" applyAlignment="1">
      <alignment horizontal="center" vertical="center" wrapText="1"/>
    </xf>
    <xf numFmtId="0" fontId="20" fillId="26" borderId="13" xfId="0" applyFont="1" applyFill="1" applyBorder="1" applyAlignment="1">
      <alignment horizontal="center" vertical="center" wrapText="1"/>
    </xf>
    <xf numFmtId="0" fontId="20" fillId="26" borderId="12" xfId="0" applyFont="1" applyFill="1" applyBorder="1" applyAlignment="1">
      <alignment horizontal="center" vertical="center" wrapText="1"/>
    </xf>
    <xf numFmtId="0" fontId="20" fillId="26" borderId="18" xfId="0" applyFont="1" applyFill="1" applyBorder="1" applyAlignment="1">
      <alignment horizontal="center" vertical="center" wrapText="1"/>
    </xf>
    <xf numFmtId="0" fontId="20" fillId="26" borderId="19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left"/>
    </xf>
    <xf numFmtId="0" fontId="28" fillId="25" borderId="18" xfId="0" applyFont="1" applyFill="1" applyBorder="1" applyAlignment="1">
      <alignment horizontal="left"/>
    </xf>
    <xf numFmtId="0" fontId="28" fillId="25" borderId="16" xfId="0" applyFont="1" applyFill="1" applyBorder="1" applyAlignment="1">
      <alignment horizontal="left"/>
    </xf>
    <xf numFmtId="0" fontId="28" fillId="25" borderId="19" xfId="0" applyFont="1" applyFill="1" applyBorder="1" applyAlignment="1">
      <alignment horizontal="left"/>
    </xf>
    <xf numFmtId="0" fontId="28" fillId="0" borderId="20" xfId="0" applyFont="1" applyBorder="1" applyAlignment="1">
      <alignment horizontal="left"/>
    </xf>
    <xf numFmtId="0" fontId="28" fillId="0" borderId="0" xfId="0" applyFont="1" applyBorder="1" applyAlignment="1">
      <alignment horizontal="left"/>
    </xf>
    <xf numFmtId="0" fontId="28" fillId="0" borderId="21" xfId="0" applyFont="1" applyBorder="1" applyAlignment="1">
      <alignment horizontal="left"/>
    </xf>
    <xf numFmtId="0" fontId="28" fillId="25" borderId="20" xfId="0" applyFont="1" applyFill="1" applyBorder="1" applyAlignment="1">
      <alignment horizontal="left"/>
    </xf>
    <xf numFmtId="0" fontId="28" fillId="25" borderId="0" xfId="0" applyFont="1" applyFill="1" applyBorder="1" applyAlignment="1">
      <alignment horizontal="left"/>
    </xf>
    <xf numFmtId="0" fontId="28" fillId="25" borderId="21" xfId="0" applyFont="1" applyFill="1" applyBorder="1" applyAlignment="1">
      <alignment horizontal="left"/>
    </xf>
    <xf numFmtId="0" fontId="29" fillId="0" borderId="13" xfId="0" applyFont="1" applyBorder="1" applyAlignment="1">
      <alignment horizontal="left"/>
    </xf>
    <xf numFmtId="0" fontId="29" fillId="0" borderId="11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21" xfId="0" applyFont="1" applyBorder="1" applyAlignment="1">
      <alignment horizontal="left"/>
    </xf>
    <xf numFmtId="0" fontId="20" fillId="0" borderId="11" xfId="0" applyFont="1" applyBorder="1" applyAlignment="1">
      <alignment horizontal="left"/>
    </xf>
    <xf numFmtId="0" fontId="20" fillId="0" borderId="12" xfId="0" applyFont="1" applyBorder="1" applyAlignment="1">
      <alignment horizontal="left"/>
    </xf>
    <xf numFmtId="0" fontId="31" fillId="0" borderId="13" xfId="0" applyFont="1" applyBorder="1" applyAlignment="1">
      <alignment horizontal="left"/>
    </xf>
    <xf numFmtId="0" fontId="31" fillId="0" borderId="11" xfId="0" applyFont="1" applyBorder="1" applyAlignment="1">
      <alignment horizontal="left"/>
    </xf>
    <xf numFmtId="0" fontId="31" fillId="0" borderId="20" xfId="0" applyFont="1" applyBorder="1" applyAlignment="1">
      <alignment horizontal="left"/>
    </xf>
    <xf numFmtId="0" fontId="31" fillId="0" borderId="0" xfId="0" applyFont="1" applyBorder="1" applyAlignment="1">
      <alignment horizontal="left"/>
    </xf>
    <xf numFmtId="0" fontId="31" fillId="0" borderId="20" xfId="0" applyFont="1" applyBorder="1" applyAlignment="1">
      <alignment horizontal="left" indent="1"/>
    </xf>
    <xf numFmtId="0" fontId="31" fillId="0" borderId="0" xfId="0" applyFont="1" applyBorder="1" applyAlignment="1">
      <alignment horizontal="left" indent="1"/>
    </xf>
    <xf numFmtId="0" fontId="31" fillId="0" borderId="13" xfId="0" applyFont="1" applyBorder="1" applyAlignment="1">
      <alignment horizontal="left" indent="1"/>
    </xf>
    <xf numFmtId="0" fontId="31" fillId="0" borderId="11" xfId="0" applyFont="1" applyBorder="1" applyAlignment="1">
      <alignment horizontal="left" indent="1"/>
    </xf>
    <xf numFmtId="0" fontId="21" fillId="0" borderId="0" xfId="0" applyFont="1" applyAlignment="1">
      <alignment horizontal="left"/>
    </xf>
    <xf numFmtId="0" fontId="33" fillId="25" borderId="14" xfId="0" applyFont="1" applyFill="1" applyBorder="1" applyAlignment="1">
      <alignment horizontal="left"/>
    </xf>
    <xf numFmtId="0" fontId="33" fillId="25" borderId="17" xfId="0" applyFont="1" applyFill="1" applyBorder="1" applyAlignment="1">
      <alignment horizontal="left"/>
    </xf>
    <xf numFmtId="0" fontId="29" fillId="0" borderId="14" xfId="0" applyFont="1" applyBorder="1" applyAlignment="1">
      <alignment horizontal="left"/>
    </xf>
    <xf numFmtId="0" fontId="29" fillId="0" borderId="17" xfId="0" applyFont="1" applyBorder="1" applyAlignment="1">
      <alignment horizontal="left"/>
    </xf>
    <xf numFmtId="0" fontId="21" fillId="0" borderId="0" xfId="0" applyFont="1" applyAlignment="1">
      <alignment horizontal="left" wrapText="1"/>
    </xf>
    <xf numFmtId="0" fontId="3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8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tas" xfId="33" builtinId="10" customBuiltin="1"/>
    <cellStyle name="Salida" xfId="34" builtinId="21" customBuiltin="1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75"/>
  <sheetViews>
    <sheetView tabSelected="1" zoomScaleNormal="100" workbookViewId="0"/>
  </sheetViews>
  <sheetFormatPr baseColWidth="10" defaultRowHeight="12.75" x14ac:dyDescent="0.2"/>
  <cols>
    <col min="1" max="1" width="1.42578125" customWidth="1"/>
    <col min="2" max="2" width="12.85546875" customWidth="1"/>
    <col min="3" max="3" width="0.7109375" customWidth="1"/>
    <col min="4" max="4" width="4.42578125" customWidth="1"/>
    <col min="5" max="5" width="11.42578125" style="7" customWidth="1"/>
    <col min="6" max="10" width="11.42578125" style="7"/>
    <col min="11" max="11" width="11.42578125" style="4"/>
    <col min="12" max="12" width="1.42578125" customWidth="1"/>
  </cols>
  <sheetData>
    <row r="2" spans="2:12" ht="15" x14ac:dyDescent="0.25">
      <c r="B2" s="66" t="s">
        <v>45</v>
      </c>
      <c r="D2" s="185" t="s">
        <v>50</v>
      </c>
      <c r="E2" s="185"/>
      <c r="F2" s="185"/>
      <c r="G2" s="185"/>
      <c r="H2" s="185"/>
      <c r="I2" s="185"/>
      <c r="J2" s="185"/>
      <c r="K2" s="185"/>
      <c r="L2" s="7"/>
    </row>
    <row r="3" spans="2:12" x14ac:dyDescent="0.2">
      <c r="B3" s="7"/>
      <c r="D3" s="186"/>
      <c r="E3" s="186"/>
      <c r="F3" s="186"/>
      <c r="G3" s="186"/>
      <c r="H3" s="186"/>
      <c r="I3" s="186"/>
      <c r="J3" s="186"/>
      <c r="K3" s="186"/>
      <c r="L3" s="7"/>
    </row>
    <row r="4" spans="2:12" x14ac:dyDescent="0.2">
      <c r="B4" s="7"/>
      <c r="E4" s="1"/>
      <c r="L4" s="7"/>
    </row>
    <row r="5" spans="2:12" x14ac:dyDescent="0.2">
      <c r="B5" s="128" t="s">
        <v>21</v>
      </c>
      <c r="C5" s="128"/>
      <c r="D5" s="128"/>
      <c r="E5" s="128"/>
      <c r="F5" s="128"/>
      <c r="G5" s="128"/>
      <c r="H5" s="128"/>
      <c r="I5" s="128"/>
      <c r="J5" s="128"/>
      <c r="K5" s="128"/>
      <c r="L5" s="7"/>
    </row>
    <row r="6" spans="2:12" x14ac:dyDescent="0.2">
      <c r="B6" s="17"/>
      <c r="E6" s="17"/>
      <c r="F6" s="18"/>
      <c r="G6" s="8"/>
      <c r="H6" s="8"/>
      <c r="I6" s="8"/>
      <c r="J6" s="8"/>
      <c r="K6" s="3"/>
      <c r="L6" s="7"/>
    </row>
    <row r="7" spans="2:12" x14ac:dyDescent="0.2">
      <c r="B7" s="8"/>
      <c r="E7" s="133" t="s">
        <v>18</v>
      </c>
      <c r="F7" s="139"/>
      <c r="G7" s="137" t="s">
        <v>10</v>
      </c>
      <c r="H7" s="138"/>
      <c r="I7" s="135" t="s">
        <v>11</v>
      </c>
      <c r="J7" s="136"/>
      <c r="K7" s="95" t="s">
        <v>22</v>
      </c>
      <c r="L7" s="7"/>
    </row>
    <row r="8" spans="2:12" s="1" customFormat="1" x14ac:dyDescent="0.2">
      <c r="B8" s="145" t="s">
        <v>9</v>
      </c>
      <c r="C8" s="145"/>
      <c r="D8" s="145"/>
      <c r="E8" s="12">
        <v>2000</v>
      </c>
      <c r="F8" s="13" t="s">
        <v>35</v>
      </c>
      <c r="G8" s="9">
        <v>2025</v>
      </c>
      <c r="H8" s="10">
        <v>2040</v>
      </c>
      <c r="I8" s="13">
        <v>2025</v>
      </c>
      <c r="J8" s="13">
        <v>2040</v>
      </c>
      <c r="K8" s="74" t="s">
        <v>48</v>
      </c>
    </row>
    <row r="9" spans="2:12" x14ac:dyDescent="0.2">
      <c r="B9" s="146" t="s">
        <v>1</v>
      </c>
      <c r="C9" s="147"/>
      <c r="D9" s="148"/>
      <c r="E9" s="43">
        <v>2308</v>
      </c>
      <c r="F9" s="75">
        <v>3750</v>
      </c>
      <c r="G9" s="43">
        <v>3998</v>
      </c>
      <c r="H9" s="44">
        <v>4769</v>
      </c>
      <c r="I9" s="76">
        <f t="shared" ref="I9:J16" si="0">100*G9/G$16</f>
        <v>25.332657457863387</v>
      </c>
      <c r="J9" s="77">
        <f t="shared" si="0"/>
        <v>24.674048013245034</v>
      </c>
      <c r="K9" s="78">
        <v>1.1000000000000001</v>
      </c>
      <c r="L9" s="7"/>
    </row>
    <row r="10" spans="2:12" x14ac:dyDescent="0.2">
      <c r="B10" s="149" t="s">
        <v>2</v>
      </c>
      <c r="C10" s="150"/>
      <c r="D10" s="151"/>
      <c r="E10" s="79">
        <v>3665</v>
      </c>
      <c r="F10" s="80">
        <v>4435</v>
      </c>
      <c r="G10" s="79">
        <v>4902</v>
      </c>
      <c r="H10" s="81">
        <v>5570</v>
      </c>
      <c r="I10" s="82">
        <f t="shared" si="0"/>
        <v>31.060702065644406</v>
      </c>
      <c r="J10" s="83">
        <f t="shared" si="0"/>
        <v>28.818294701986755</v>
      </c>
      <c r="K10" s="84">
        <v>1</v>
      </c>
      <c r="L10" s="7"/>
    </row>
    <row r="11" spans="2:12" x14ac:dyDescent="0.2">
      <c r="B11" s="152" t="s">
        <v>3</v>
      </c>
      <c r="C11" s="153"/>
      <c r="D11" s="154"/>
      <c r="E11" s="41">
        <v>2071</v>
      </c>
      <c r="F11" s="85">
        <v>3107</v>
      </c>
      <c r="G11" s="41">
        <v>3616</v>
      </c>
      <c r="H11" s="42">
        <v>4804</v>
      </c>
      <c r="I11" s="86">
        <f t="shared" si="0"/>
        <v>22.912178431124065</v>
      </c>
      <c r="J11" s="87">
        <f t="shared" si="0"/>
        <v>24.855132450331126</v>
      </c>
      <c r="K11" s="88">
        <v>1.9</v>
      </c>
      <c r="L11" s="7"/>
    </row>
    <row r="12" spans="2:12" x14ac:dyDescent="0.2">
      <c r="B12" s="149" t="s">
        <v>4</v>
      </c>
      <c r="C12" s="150"/>
      <c r="D12" s="151"/>
      <c r="E12" s="79">
        <v>675</v>
      </c>
      <c r="F12" s="80">
        <v>688</v>
      </c>
      <c r="G12" s="79">
        <v>803</v>
      </c>
      <c r="H12" s="81">
        <v>951</v>
      </c>
      <c r="I12" s="82">
        <f t="shared" si="0"/>
        <v>5.088075022177164</v>
      </c>
      <c r="J12" s="83">
        <f t="shared" si="0"/>
        <v>4.9203228476821188</v>
      </c>
      <c r="K12" s="84">
        <v>1.4</v>
      </c>
      <c r="L12" s="7"/>
    </row>
    <row r="13" spans="2:12" x14ac:dyDescent="0.2">
      <c r="B13" s="152" t="s">
        <v>5</v>
      </c>
      <c r="C13" s="153"/>
      <c r="D13" s="154"/>
      <c r="E13" s="41">
        <v>225</v>
      </c>
      <c r="F13" s="85">
        <v>353</v>
      </c>
      <c r="G13" s="41">
        <v>413</v>
      </c>
      <c r="H13" s="42">
        <v>514</v>
      </c>
      <c r="I13" s="86">
        <f t="shared" si="0"/>
        <v>2.6169053351919911</v>
      </c>
      <c r="J13" s="87">
        <f t="shared" si="0"/>
        <v>2.6593543046357615</v>
      </c>
      <c r="K13" s="88">
        <v>1.6</v>
      </c>
      <c r="L13" s="7"/>
    </row>
    <row r="14" spans="2:12" s="1" customFormat="1" x14ac:dyDescent="0.2">
      <c r="B14" s="149" t="s">
        <v>20</v>
      </c>
      <c r="C14" s="150"/>
      <c r="D14" s="151"/>
      <c r="E14" s="79">
        <v>1022</v>
      </c>
      <c r="F14" s="80">
        <v>1385</v>
      </c>
      <c r="G14" s="79">
        <v>1572</v>
      </c>
      <c r="H14" s="81">
        <v>1771</v>
      </c>
      <c r="I14" s="82">
        <f t="shared" si="0"/>
        <v>9.9607147383094663</v>
      </c>
      <c r="J14" s="83">
        <f t="shared" si="0"/>
        <v>9.1628725165562912</v>
      </c>
      <c r="K14" s="84">
        <v>1.1000000000000001</v>
      </c>
    </row>
    <row r="15" spans="2:12" x14ac:dyDescent="0.2">
      <c r="B15" s="152" t="s">
        <v>6</v>
      </c>
      <c r="C15" s="153"/>
      <c r="D15" s="154"/>
      <c r="E15" s="41">
        <v>60</v>
      </c>
      <c r="F15" s="85">
        <v>254</v>
      </c>
      <c r="G15" s="41">
        <v>479</v>
      </c>
      <c r="H15" s="42">
        <v>948</v>
      </c>
      <c r="I15" s="86">
        <f t="shared" si="0"/>
        <v>3.0351032822202511</v>
      </c>
      <c r="J15" s="87">
        <f t="shared" si="0"/>
        <v>4.9048013245033113</v>
      </c>
      <c r="K15" s="88">
        <v>5.9</v>
      </c>
      <c r="L15" s="7"/>
    </row>
    <row r="16" spans="2:12" x14ac:dyDescent="0.2">
      <c r="B16" s="155" t="s">
        <v>7</v>
      </c>
      <c r="C16" s="156"/>
      <c r="D16" s="157"/>
      <c r="E16" s="89">
        <v>10027</v>
      </c>
      <c r="F16" s="90">
        <v>13972</v>
      </c>
      <c r="G16" s="89">
        <v>15782</v>
      </c>
      <c r="H16" s="91">
        <v>19328</v>
      </c>
      <c r="I16" s="92">
        <f t="shared" si="0"/>
        <v>100</v>
      </c>
      <c r="J16" s="93">
        <f t="shared" si="0"/>
        <v>100</v>
      </c>
      <c r="K16" s="94">
        <v>1.4</v>
      </c>
      <c r="L16" s="40"/>
    </row>
    <row r="17" spans="2:12" x14ac:dyDescent="0.2">
      <c r="B17" s="34"/>
      <c r="E17" s="35"/>
      <c r="F17" s="35"/>
      <c r="G17" s="35"/>
      <c r="H17" s="35"/>
      <c r="I17" s="36"/>
      <c r="J17" s="36"/>
      <c r="K17" s="59"/>
      <c r="L17" s="40"/>
    </row>
    <row r="18" spans="2:12" x14ac:dyDescent="0.2">
      <c r="B18" s="128" t="s">
        <v>27</v>
      </c>
      <c r="C18" s="128"/>
      <c r="D18" s="128"/>
      <c r="E18" s="128"/>
      <c r="F18" s="128"/>
      <c r="G18" s="128"/>
      <c r="H18" s="128"/>
      <c r="I18" s="128"/>
      <c r="J18" s="128"/>
      <c r="K18" s="128"/>
      <c r="L18" s="7"/>
    </row>
    <row r="19" spans="2:12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7"/>
    </row>
    <row r="20" spans="2:12" x14ac:dyDescent="0.2">
      <c r="B20" s="8"/>
      <c r="E20" s="158" t="s">
        <v>10</v>
      </c>
      <c r="F20" s="159"/>
      <c r="G20" s="143" t="s">
        <v>12</v>
      </c>
      <c r="H20" s="144"/>
      <c r="I20" s="162" t="s">
        <v>11</v>
      </c>
      <c r="J20" s="163"/>
      <c r="K20" s="166" t="s">
        <v>22</v>
      </c>
      <c r="L20" s="7"/>
    </row>
    <row r="21" spans="2:12" x14ac:dyDescent="0.2">
      <c r="B21" s="8" t="s">
        <v>0</v>
      </c>
      <c r="E21" s="160"/>
      <c r="F21" s="161"/>
      <c r="G21" s="141" t="s">
        <v>8</v>
      </c>
      <c r="H21" s="142"/>
      <c r="I21" s="164"/>
      <c r="J21" s="165"/>
      <c r="K21" s="167"/>
      <c r="L21" s="7"/>
    </row>
    <row r="22" spans="2:12" s="1" customFormat="1" x14ac:dyDescent="0.2">
      <c r="B22" s="128" t="s">
        <v>9</v>
      </c>
      <c r="C22" s="128"/>
      <c r="D22" s="168"/>
      <c r="E22" s="22">
        <v>2025</v>
      </c>
      <c r="F22" s="23">
        <v>2040</v>
      </c>
      <c r="G22" s="22">
        <v>2025</v>
      </c>
      <c r="H22" s="73">
        <v>2040</v>
      </c>
      <c r="I22" s="22">
        <v>2025</v>
      </c>
      <c r="J22" s="23">
        <v>2040</v>
      </c>
      <c r="K22" s="96" t="s">
        <v>48</v>
      </c>
    </row>
    <row r="23" spans="2:12" x14ac:dyDescent="0.2">
      <c r="B23" s="146" t="s">
        <v>1</v>
      </c>
      <c r="C23" s="147"/>
      <c r="D23" s="148"/>
      <c r="E23" s="43">
        <v>3768</v>
      </c>
      <c r="F23" s="75">
        <v>3809</v>
      </c>
      <c r="G23" s="97">
        <f t="shared" ref="G23:H30" si="1">100*(E23-G9)/G9</f>
        <v>-5.7528764382191095</v>
      </c>
      <c r="H23" s="98">
        <f t="shared" si="1"/>
        <v>-20.130006290626966</v>
      </c>
      <c r="I23" s="76">
        <f t="shared" ref="I23:J30" si="2">100*E23/E$30</f>
        <v>24.486612945152068</v>
      </c>
      <c r="J23" s="77">
        <f t="shared" si="2"/>
        <v>21.501552356759809</v>
      </c>
      <c r="K23" s="78">
        <v>0.1</v>
      </c>
      <c r="L23" s="7"/>
    </row>
    <row r="24" spans="2:12" x14ac:dyDescent="0.2">
      <c r="B24" s="149" t="s">
        <v>2</v>
      </c>
      <c r="C24" s="150"/>
      <c r="D24" s="151"/>
      <c r="E24" s="79">
        <v>4754</v>
      </c>
      <c r="F24" s="80">
        <v>4894</v>
      </c>
      <c r="G24" s="99">
        <f t="shared" si="1"/>
        <v>-3.0191758465932272</v>
      </c>
      <c r="H24" s="100">
        <f t="shared" si="1"/>
        <v>-12.136445242369838</v>
      </c>
      <c r="I24" s="82">
        <f t="shared" si="2"/>
        <v>30.894203275279438</v>
      </c>
      <c r="J24" s="83">
        <f t="shared" si="2"/>
        <v>27.626305390911657</v>
      </c>
      <c r="K24" s="84">
        <v>0.4</v>
      </c>
      <c r="L24" s="7"/>
    </row>
    <row r="25" spans="2:12" x14ac:dyDescent="0.2">
      <c r="B25" s="152" t="s">
        <v>3</v>
      </c>
      <c r="C25" s="153"/>
      <c r="D25" s="154"/>
      <c r="E25" s="41">
        <v>3539</v>
      </c>
      <c r="F25" s="85">
        <v>4436</v>
      </c>
      <c r="G25" s="101">
        <f t="shared" si="1"/>
        <v>-2.1294247787610621</v>
      </c>
      <c r="H25" s="102">
        <f t="shared" si="1"/>
        <v>-7.6602830974188176</v>
      </c>
      <c r="I25" s="86">
        <f t="shared" si="2"/>
        <v>22.998440343124514</v>
      </c>
      <c r="J25" s="87">
        <f t="shared" si="2"/>
        <v>25.040925769122214</v>
      </c>
      <c r="K25" s="88">
        <v>1.6</v>
      </c>
      <c r="L25" s="7"/>
    </row>
    <row r="26" spans="2:12" x14ac:dyDescent="0.2">
      <c r="B26" s="149" t="s">
        <v>4</v>
      </c>
      <c r="C26" s="150"/>
      <c r="D26" s="151"/>
      <c r="E26" s="79">
        <v>805</v>
      </c>
      <c r="F26" s="80">
        <v>971</v>
      </c>
      <c r="G26" s="99">
        <f t="shared" si="1"/>
        <v>0.24906600249066002</v>
      </c>
      <c r="H26" s="100">
        <f t="shared" si="1"/>
        <v>2.1030494216614088</v>
      </c>
      <c r="I26" s="82">
        <f t="shared" si="2"/>
        <v>5.2313491031972967</v>
      </c>
      <c r="J26" s="83">
        <f t="shared" si="2"/>
        <v>5.4812305955405023</v>
      </c>
      <c r="K26" s="84">
        <v>1.5</v>
      </c>
      <c r="L26" s="7"/>
    </row>
    <row r="27" spans="2:12" x14ac:dyDescent="0.2">
      <c r="B27" s="152" t="s">
        <v>5</v>
      </c>
      <c r="C27" s="153"/>
      <c r="D27" s="154"/>
      <c r="E27" s="41">
        <v>415</v>
      </c>
      <c r="F27" s="85">
        <v>531</v>
      </c>
      <c r="G27" s="101">
        <f t="shared" si="1"/>
        <v>0.48426150121065376</v>
      </c>
      <c r="H27" s="102">
        <f t="shared" si="1"/>
        <v>3.3073929961089492</v>
      </c>
      <c r="I27" s="86">
        <f t="shared" si="2"/>
        <v>2.6969066805302835</v>
      </c>
      <c r="J27" s="87">
        <f t="shared" si="2"/>
        <v>2.9974597798475866</v>
      </c>
      <c r="K27" s="88">
        <v>1.8</v>
      </c>
      <c r="L27" s="7"/>
    </row>
    <row r="28" spans="2:12" s="1" customFormat="1" x14ac:dyDescent="0.2">
      <c r="B28" s="149" t="s">
        <v>20</v>
      </c>
      <c r="C28" s="150"/>
      <c r="D28" s="151"/>
      <c r="E28" s="79">
        <v>1590</v>
      </c>
      <c r="F28" s="80">
        <v>1851</v>
      </c>
      <c r="G28" s="99">
        <f t="shared" si="1"/>
        <v>1.1450381679389312</v>
      </c>
      <c r="H28" s="100">
        <f t="shared" si="1"/>
        <v>4.5172219085262562</v>
      </c>
      <c r="I28" s="82">
        <f t="shared" si="2"/>
        <v>10.332726800103977</v>
      </c>
      <c r="J28" s="83">
        <f t="shared" si="2"/>
        <v>10.448772226926334</v>
      </c>
      <c r="K28" s="84">
        <v>1.3</v>
      </c>
    </row>
    <row r="29" spans="2:12" x14ac:dyDescent="0.2">
      <c r="B29" s="152" t="s">
        <v>6</v>
      </c>
      <c r="C29" s="153"/>
      <c r="D29" s="154"/>
      <c r="E29" s="41">
        <v>516</v>
      </c>
      <c r="F29" s="85">
        <v>1223</v>
      </c>
      <c r="G29" s="101">
        <f t="shared" si="1"/>
        <v>7.7244258872651361</v>
      </c>
      <c r="H29" s="102">
        <f t="shared" si="1"/>
        <v>29.008438818565402</v>
      </c>
      <c r="I29" s="86">
        <f t="shared" si="2"/>
        <v>3.3532622822978944</v>
      </c>
      <c r="J29" s="87">
        <f t="shared" si="2"/>
        <v>6.9037538808918999</v>
      </c>
      <c r="K29" s="88">
        <v>7.1</v>
      </c>
      <c r="L29" s="7"/>
    </row>
    <row r="30" spans="2:12" x14ac:dyDescent="0.2">
      <c r="B30" s="155" t="s">
        <v>7</v>
      </c>
      <c r="C30" s="156"/>
      <c r="D30" s="157"/>
      <c r="E30" s="89">
        <v>15388</v>
      </c>
      <c r="F30" s="90">
        <v>17715</v>
      </c>
      <c r="G30" s="103">
        <f t="shared" si="1"/>
        <v>-2.4965150171080976</v>
      </c>
      <c r="H30" s="104">
        <f t="shared" si="1"/>
        <v>-8.3454056291390728</v>
      </c>
      <c r="I30" s="92">
        <f t="shared" si="2"/>
        <v>100</v>
      </c>
      <c r="J30" s="93">
        <f t="shared" si="2"/>
        <v>100</v>
      </c>
      <c r="K30" s="94">
        <v>1</v>
      </c>
      <c r="L30" s="7"/>
    </row>
    <row r="31" spans="2:12" x14ac:dyDescent="0.2">
      <c r="B31" s="34"/>
      <c r="E31" s="35"/>
      <c r="F31" s="35"/>
      <c r="G31" s="37"/>
      <c r="H31" s="37"/>
      <c r="I31" s="36"/>
      <c r="J31" s="36"/>
      <c r="K31" s="36"/>
      <c r="L31" s="7"/>
    </row>
    <row r="32" spans="2:12" x14ac:dyDescent="0.2">
      <c r="B32" s="128" t="s">
        <v>28</v>
      </c>
      <c r="C32" s="128"/>
      <c r="D32" s="128"/>
      <c r="E32" s="128"/>
      <c r="F32" s="128"/>
      <c r="G32" s="128"/>
      <c r="H32" s="128"/>
      <c r="I32" s="128"/>
      <c r="J32" s="128"/>
      <c r="K32" s="128"/>
      <c r="L32" s="7"/>
    </row>
    <row r="33" spans="2:12" x14ac:dyDescent="0.2"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7"/>
    </row>
    <row r="34" spans="2:12" x14ac:dyDescent="0.2">
      <c r="B34" s="8"/>
      <c r="E34" s="158" t="s">
        <v>10</v>
      </c>
      <c r="F34" s="159"/>
      <c r="G34" s="140" t="s">
        <v>12</v>
      </c>
      <c r="H34" s="140"/>
      <c r="I34" s="162" t="s">
        <v>11</v>
      </c>
      <c r="J34" s="163"/>
      <c r="K34" s="166" t="s">
        <v>22</v>
      </c>
      <c r="L34" s="7"/>
    </row>
    <row r="35" spans="2:12" x14ac:dyDescent="0.2">
      <c r="B35" s="8" t="s">
        <v>0</v>
      </c>
      <c r="E35" s="160"/>
      <c r="F35" s="161"/>
      <c r="G35" s="141" t="s">
        <v>8</v>
      </c>
      <c r="H35" s="142"/>
      <c r="I35" s="164"/>
      <c r="J35" s="165"/>
      <c r="K35" s="167"/>
      <c r="L35" s="7"/>
    </row>
    <row r="36" spans="2:12" s="1" customFormat="1" x14ac:dyDescent="0.2">
      <c r="B36" s="169" t="s">
        <v>9</v>
      </c>
      <c r="C36" s="169"/>
      <c r="D36" s="170"/>
      <c r="E36" s="12">
        <v>2025</v>
      </c>
      <c r="F36" s="13">
        <v>2040</v>
      </c>
      <c r="G36" s="14">
        <v>2025</v>
      </c>
      <c r="H36" s="15">
        <v>2040</v>
      </c>
      <c r="I36" s="14">
        <v>2025</v>
      </c>
      <c r="J36" s="11">
        <v>2040</v>
      </c>
      <c r="K36" s="39" t="s">
        <v>48</v>
      </c>
    </row>
    <row r="37" spans="2:12" x14ac:dyDescent="0.2">
      <c r="B37" s="146" t="s">
        <v>1</v>
      </c>
      <c r="C37" s="147"/>
      <c r="D37" s="148"/>
      <c r="E37" s="47">
        <v>3045</v>
      </c>
      <c r="F37" s="48">
        <v>1597</v>
      </c>
      <c r="G37" s="55">
        <f t="shared" ref="G37:H44" si="3">100*(E37-G9)/G9</f>
        <v>-23.836918459229615</v>
      </c>
      <c r="H37" s="56">
        <f t="shared" si="3"/>
        <v>-66.512895785279937</v>
      </c>
      <c r="I37" s="49">
        <f t="shared" ref="I37:J44" si="4">100*E37/E$44</f>
        <v>21.52551958150714</v>
      </c>
      <c r="J37" s="45">
        <f t="shared" si="4"/>
        <v>11.644185198687568</v>
      </c>
      <c r="K37" s="65">
        <v>-3.6</v>
      </c>
      <c r="L37" s="7"/>
    </row>
    <row r="38" spans="2:12" x14ac:dyDescent="0.2">
      <c r="B38" s="149" t="s">
        <v>2</v>
      </c>
      <c r="C38" s="150"/>
      <c r="D38" s="151"/>
      <c r="E38" s="24">
        <v>4334</v>
      </c>
      <c r="F38" s="25">
        <v>3156</v>
      </c>
      <c r="G38" s="30">
        <f t="shared" si="3"/>
        <v>-11.587107303141575</v>
      </c>
      <c r="H38" s="31">
        <f t="shared" si="3"/>
        <v>-43.339317773788153</v>
      </c>
      <c r="I38" s="26">
        <f t="shared" si="4"/>
        <v>30.637636080870916</v>
      </c>
      <c r="J38" s="53">
        <f t="shared" si="4"/>
        <v>23.011301494713816</v>
      </c>
      <c r="K38" s="62">
        <v>-1.5</v>
      </c>
      <c r="L38" s="7"/>
    </row>
    <row r="39" spans="2:12" x14ac:dyDescent="0.2">
      <c r="B39" s="152" t="s">
        <v>3</v>
      </c>
      <c r="C39" s="153"/>
      <c r="D39" s="154"/>
      <c r="E39" s="50">
        <v>3454</v>
      </c>
      <c r="F39" s="51">
        <v>3433</v>
      </c>
      <c r="G39" s="57">
        <f t="shared" si="3"/>
        <v>-4.4800884955752212</v>
      </c>
      <c r="H39" s="58">
        <f t="shared" si="3"/>
        <v>-28.538717735220651</v>
      </c>
      <c r="I39" s="52">
        <f t="shared" si="4"/>
        <v>24.41679626749611</v>
      </c>
      <c r="J39" s="46">
        <f t="shared" si="4"/>
        <v>25.030987969376596</v>
      </c>
      <c r="K39" s="63">
        <v>0.4</v>
      </c>
      <c r="L39" s="7"/>
    </row>
    <row r="40" spans="2:12" x14ac:dyDescent="0.2">
      <c r="B40" s="149" t="s">
        <v>4</v>
      </c>
      <c r="C40" s="150"/>
      <c r="D40" s="151"/>
      <c r="E40" s="24">
        <v>861</v>
      </c>
      <c r="F40" s="25">
        <v>1293</v>
      </c>
      <c r="G40" s="30">
        <f t="shared" si="3"/>
        <v>7.2229140722291403</v>
      </c>
      <c r="H40" s="31">
        <f t="shared" si="3"/>
        <v>35.962145110410091</v>
      </c>
      <c r="I40" s="26">
        <f t="shared" si="4"/>
        <v>6.0865262264951223</v>
      </c>
      <c r="J40" s="53">
        <f t="shared" si="4"/>
        <v>9.4276339773970097</v>
      </c>
      <c r="K40" s="62">
        <v>2.8</v>
      </c>
      <c r="L40" s="7"/>
    </row>
    <row r="41" spans="2:12" x14ac:dyDescent="0.2">
      <c r="B41" s="152" t="s">
        <v>5</v>
      </c>
      <c r="C41" s="153"/>
      <c r="D41" s="154"/>
      <c r="E41" s="50">
        <v>431</v>
      </c>
      <c r="F41" s="51">
        <v>601</v>
      </c>
      <c r="G41" s="57">
        <f t="shared" si="3"/>
        <v>4.358353510895884</v>
      </c>
      <c r="H41" s="58">
        <f t="shared" si="3"/>
        <v>16.926070038910506</v>
      </c>
      <c r="I41" s="52">
        <f t="shared" si="4"/>
        <v>3.0467976813233424</v>
      </c>
      <c r="J41" s="46">
        <f t="shared" si="4"/>
        <v>4.3820634341961355</v>
      </c>
      <c r="K41" s="63">
        <v>2.2999999999999998</v>
      </c>
      <c r="L41" s="7"/>
    </row>
    <row r="42" spans="2:12" s="1" customFormat="1" x14ac:dyDescent="0.2">
      <c r="B42" s="149" t="s">
        <v>20</v>
      </c>
      <c r="C42" s="150"/>
      <c r="D42" s="151"/>
      <c r="E42" s="24">
        <v>1373</v>
      </c>
      <c r="F42" s="25">
        <v>1504</v>
      </c>
      <c r="G42" s="30">
        <f t="shared" si="3"/>
        <v>-12.659033078880407</v>
      </c>
      <c r="H42" s="31">
        <f t="shared" si="3"/>
        <v>-15.07622811970638</v>
      </c>
      <c r="I42" s="26">
        <f t="shared" si="4"/>
        <v>9.7059239360950098</v>
      </c>
      <c r="J42" s="53">
        <f t="shared" si="4"/>
        <v>10.96609551585855</v>
      </c>
      <c r="K42" s="62">
        <v>0.4</v>
      </c>
    </row>
    <row r="43" spans="2:12" s="1" customFormat="1" x14ac:dyDescent="0.2">
      <c r="B43" s="152" t="s">
        <v>6</v>
      </c>
      <c r="C43" s="153"/>
      <c r="D43" s="154"/>
      <c r="E43" s="50">
        <v>648</v>
      </c>
      <c r="F43" s="51">
        <v>2132</v>
      </c>
      <c r="G43" s="57">
        <f t="shared" si="3"/>
        <v>35.281837160751564</v>
      </c>
      <c r="H43" s="58">
        <f t="shared" si="3"/>
        <v>124.89451476793249</v>
      </c>
      <c r="I43" s="52">
        <f t="shared" si="4"/>
        <v>4.5808002262123573</v>
      </c>
      <c r="J43" s="46">
        <f t="shared" si="4"/>
        <v>15.545023696682465</v>
      </c>
      <c r="K43" s="63">
        <v>9.6999999999999993</v>
      </c>
    </row>
    <row r="44" spans="2:12" s="1" customFormat="1" x14ac:dyDescent="0.2">
      <c r="B44" s="155" t="s">
        <v>7</v>
      </c>
      <c r="C44" s="156"/>
      <c r="D44" s="157"/>
      <c r="E44" s="27">
        <v>14146</v>
      </c>
      <c r="F44" s="28">
        <v>13715</v>
      </c>
      <c r="G44" s="32">
        <f t="shared" si="3"/>
        <v>-10.366240020276264</v>
      </c>
      <c r="H44" s="33">
        <f t="shared" si="3"/>
        <v>-29.04076986754967</v>
      </c>
      <c r="I44" s="29">
        <f t="shared" si="4"/>
        <v>100</v>
      </c>
      <c r="J44" s="54">
        <f t="shared" si="4"/>
        <v>100</v>
      </c>
      <c r="K44" s="64">
        <v>-0.1</v>
      </c>
    </row>
    <row r="45" spans="2:12" s="1" customFormat="1" x14ac:dyDescent="0.2">
      <c r="B45" s="34"/>
      <c r="C45"/>
      <c r="D45"/>
      <c r="E45" s="35"/>
      <c r="F45" s="35"/>
      <c r="G45" s="37"/>
      <c r="H45" s="37"/>
      <c r="I45" s="36"/>
      <c r="J45" s="36"/>
      <c r="K45" s="36"/>
    </row>
    <row r="46" spans="2:12" x14ac:dyDescent="0.2">
      <c r="B46" s="128" t="s">
        <v>17</v>
      </c>
      <c r="C46" s="128"/>
      <c r="D46" s="128"/>
      <c r="E46" s="128"/>
      <c r="F46" s="128"/>
      <c r="G46" s="128"/>
      <c r="H46" s="128"/>
      <c r="I46" s="128"/>
      <c r="J46" s="128"/>
      <c r="K46" s="128"/>
    </row>
    <row r="47" spans="2:12" x14ac:dyDescent="0.2">
      <c r="B47" s="19"/>
      <c r="E47" s="8"/>
      <c r="F47" s="8"/>
      <c r="G47" s="5"/>
      <c r="H47" s="5"/>
      <c r="I47" s="6"/>
      <c r="J47" s="6"/>
      <c r="K47" s="2"/>
    </row>
    <row r="48" spans="2:12" x14ac:dyDescent="0.2">
      <c r="B48" s="8"/>
      <c r="E48" s="133" t="s">
        <v>19</v>
      </c>
      <c r="F48" s="134"/>
      <c r="G48" s="137" t="s">
        <v>10</v>
      </c>
      <c r="H48" s="138"/>
      <c r="I48" s="15" t="s">
        <v>22</v>
      </c>
      <c r="J48" s="8"/>
      <c r="K48" s="3"/>
    </row>
    <row r="49" spans="1:11" x14ac:dyDescent="0.2">
      <c r="B49" s="169" t="s">
        <v>9</v>
      </c>
      <c r="C49" s="169"/>
      <c r="D49" s="170"/>
      <c r="E49" s="22">
        <v>2000</v>
      </c>
      <c r="F49" s="23">
        <v>2017</v>
      </c>
      <c r="G49" s="22">
        <v>2025</v>
      </c>
      <c r="H49" s="23">
        <v>2040</v>
      </c>
      <c r="I49" s="23" t="s">
        <v>49</v>
      </c>
      <c r="J49" s="8"/>
      <c r="K49" s="3"/>
    </row>
    <row r="50" spans="1:11" x14ac:dyDescent="0.2">
      <c r="A50" s="16"/>
      <c r="B50" s="146" t="s">
        <v>13</v>
      </c>
      <c r="C50" s="147"/>
      <c r="D50" s="147"/>
      <c r="E50" s="67">
        <v>2678</v>
      </c>
      <c r="F50" s="68">
        <v>2624</v>
      </c>
      <c r="G50" s="67">
        <v>2675</v>
      </c>
      <c r="H50" s="68">
        <v>2693</v>
      </c>
      <c r="I50" s="105">
        <v>0.1</v>
      </c>
      <c r="J50" s="8"/>
      <c r="K50" s="3"/>
    </row>
    <row r="51" spans="1:11" x14ac:dyDescent="0.2">
      <c r="A51" s="16"/>
      <c r="B51" s="171" t="s">
        <v>23</v>
      </c>
      <c r="C51" s="172"/>
      <c r="D51" s="172"/>
      <c r="E51" s="106">
        <v>2271</v>
      </c>
      <c r="F51" s="107">
        <v>2148</v>
      </c>
      <c r="G51" s="106">
        <v>2185</v>
      </c>
      <c r="H51" s="107">
        <v>2149</v>
      </c>
      <c r="I51" s="108">
        <v>0</v>
      </c>
      <c r="J51" s="8"/>
      <c r="K51" s="3"/>
    </row>
    <row r="52" spans="1:11" x14ac:dyDescent="0.2">
      <c r="A52" s="16"/>
      <c r="B52" s="146" t="s">
        <v>29</v>
      </c>
      <c r="C52" s="147"/>
      <c r="D52" s="147"/>
      <c r="E52" s="67">
        <v>449</v>
      </c>
      <c r="F52" s="68">
        <v>667</v>
      </c>
      <c r="G52" s="67">
        <v>730</v>
      </c>
      <c r="H52" s="68">
        <v>916</v>
      </c>
      <c r="I52" s="105">
        <v>1.4</v>
      </c>
      <c r="J52" s="8"/>
      <c r="K52" s="3"/>
    </row>
    <row r="53" spans="1:11" x14ac:dyDescent="0.2">
      <c r="B53" s="171" t="s">
        <v>26</v>
      </c>
      <c r="C53" s="172"/>
      <c r="D53" s="172"/>
      <c r="E53" s="109">
        <v>184</v>
      </c>
      <c r="F53" s="110">
        <v>285</v>
      </c>
      <c r="G53" s="109">
        <v>315</v>
      </c>
      <c r="H53" s="110">
        <v>391</v>
      </c>
      <c r="I53" s="111">
        <v>1.4</v>
      </c>
      <c r="J53" s="8"/>
      <c r="K53" s="3"/>
    </row>
    <row r="54" spans="1:11" x14ac:dyDescent="0.2">
      <c r="B54" s="146" t="s">
        <v>14</v>
      </c>
      <c r="C54" s="147"/>
      <c r="D54" s="147"/>
      <c r="E54" s="67">
        <v>2028</v>
      </c>
      <c r="F54" s="68">
        <v>2008</v>
      </c>
      <c r="G54" s="67">
        <v>1934</v>
      </c>
      <c r="H54" s="68">
        <v>1752</v>
      </c>
      <c r="I54" s="105">
        <v>-0.6</v>
      </c>
      <c r="J54" s="8"/>
      <c r="K54" s="3"/>
    </row>
    <row r="55" spans="1:11" x14ac:dyDescent="0.2">
      <c r="B55" s="171" t="s">
        <v>30</v>
      </c>
      <c r="C55" s="172"/>
      <c r="D55" s="172"/>
      <c r="E55" s="109">
        <v>1693</v>
      </c>
      <c r="F55" s="110">
        <v>1621</v>
      </c>
      <c r="G55" s="109">
        <v>1512</v>
      </c>
      <c r="H55" s="110">
        <v>1274</v>
      </c>
      <c r="I55" s="111">
        <v>-1</v>
      </c>
      <c r="J55" s="8"/>
      <c r="K55" s="3"/>
    </row>
    <row r="56" spans="1:11" x14ac:dyDescent="0.2">
      <c r="B56" s="146" t="s">
        <v>16</v>
      </c>
      <c r="C56" s="147"/>
      <c r="D56" s="147"/>
      <c r="E56" s="67">
        <v>490</v>
      </c>
      <c r="F56" s="68">
        <v>829</v>
      </c>
      <c r="G56" s="67">
        <v>980</v>
      </c>
      <c r="H56" s="68">
        <v>1299</v>
      </c>
      <c r="I56" s="105">
        <v>2</v>
      </c>
      <c r="J56" s="8"/>
      <c r="K56" s="3"/>
    </row>
    <row r="57" spans="1:11" x14ac:dyDescent="0.2">
      <c r="B57" s="173" t="s">
        <v>25</v>
      </c>
      <c r="C57" s="174"/>
      <c r="D57" s="174"/>
      <c r="E57" s="118">
        <v>103</v>
      </c>
      <c r="F57" s="119">
        <v>131</v>
      </c>
      <c r="G57" s="118">
        <v>133</v>
      </c>
      <c r="H57" s="119">
        <v>138</v>
      </c>
      <c r="I57" s="108">
        <v>0.2</v>
      </c>
      <c r="J57" s="8"/>
      <c r="K57" s="3"/>
    </row>
    <row r="58" spans="1:11" x14ac:dyDescent="0.2">
      <c r="B58" s="146" t="s">
        <v>15</v>
      </c>
      <c r="C58" s="147"/>
      <c r="D58" s="147"/>
      <c r="E58" s="67">
        <v>353</v>
      </c>
      <c r="F58" s="68">
        <v>740</v>
      </c>
      <c r="G58" s="67">
        <v>846</v>
      </c>
      <c r="H58" s="68">
        <v>1200</v>
      </c>
      <c r="I58" s="105">
        <v>2.1</v>
      </c>
      <c r="J58" s="8"/>
      <c r="K58" s="3"/>
    </row>
    <row r="59" spans="1:11" x14ac:dyDescent="0.2">
      <c r="B59" s="175" t="s">
        <v>31</v>
      </c>
      <c r="C59" s="176"/>
      <c r="D59" s="176"/>
      <c r="E59" s="69">
        <v>742</v>
      </c>
      <c r="F59" s="70">
        <v>911</v>
      </c>
      <c r="G59" s="69">
        <v>943</v>
      </c>
      <c r="H59" s="70">
        <v>1019</v>
      </c>
      <c r="I59" s="121">
        <v>0.5</v>
      </c>
      <c r="J59" s="8"/>
      <c r="K59" s="3"/>
    </row>
    <row r="60" spans="1:11" x14ac:dyDescent="0.2">
      <c r="B60" s="146" t="s">
        <v>40</v>
      </c>
      <c r="C60" s="147"/>
      <c r="D60" s="147"/>
      <c r="E60" s="114">
        <v>621</v>
      </c>
      <c r="F60" s="115">
        <v>730</v>
      </c>
      <c r="G60" s="114">
        <v>745</v>
      </c>
      <c r="H60" s="115">
        <v>769</v>
      </c>
      <c r="I60" s="122">
        <v>0.2</v>
      </c>
      <c r="J60" s="8"/>
      <c r="K60" s="3"/>
    </row>
    <row r="61" spans="1:11" x14ac:dyDescent="0.2">
      <c r="B61" s="177" t="s">
        <v>42</v>
      </c>
      <c r="C61" s="178"/>
      <c r="D61" s="178"/>
      <c r="E61" s="123">
        <v>3012</v>
      </c>
      <c r="F61" s="124">
        <v>5789</v>
      </c>
      <c r="G61" s="123">
        <v>6803</v>
      </c>
      <c r="H61" s="124">
        <v>8201</v>
      </c>
      <c r="I61" s="120">
        <v>1.5</v>
      </c>
      <c r="J61" s="8"/>
      <c r="K61" s="3"/>
    </row>
    <row r="62" spans="1:11" x14ac:dyDescent="0.2">
      <c r="B62" s="152" t="s">
        <v>41</v>
      </c>
      <c r="C62" s="153"/>
      <c r="D62" s="153"/>
      <c r="E62" s="112">
        <v>1143</v>
      </c>
      <c r="F62" s="113">
        <v>3051</v>
      </c>
      <c r="G62" s="112">
        <v>3509</v>
      </c>
      <c r="H62" s="113">
        <v>3858</v>
      </c>
      <c r="I62" s="125">
        <v>1</v>
      </c>
      <c r="J62" s="8"/>
      <c r="K62" s="3"/>
    </row>
    <row r="63" spans="1:11" x14ac:dyDescent="0.2">
      <c r="B63" s="177" t="s">
        <v>44</v>
      </c>
      <c r="C63" s="178"/>
      <c r="D63" s="178"/>
      <c r="E63" s="109">
        <v>441</v>
      </c>
      <c r="F63" s="110">
        <v>898</v>
      </c>
      <c r="G63" s="109">
        <v>1238</v>
      </c>
      <c r="H63" s="110">
        <v>1880</v>
      </c>
      <c r="I63" s="111">
        <v>3.3</v>
      </c>
      <c r="J63" s="8"/>
      <c r="K63" s="3"/>
    </row>
    <row r="64" spans="1:11" s="16" customFormat="1" x14ac:dyDescent="0.2">
      <c r="A64"/>
      <c r="B64" s="146" t="s">
        <v>43</v>
      </c>
      <c r="C64" s="147"/>
      <c r="D64" s="147"/>
      <c r="E64" s="114">
        <v>518</v>
      </c>
      <c r="F64" s="115">
        <v>428</v>
      </c>
      <c r="G64" s="114">
        <v>415</v>
      </c>
      <c r="H64" s="115">
        <v>379</v>
      </c>
      <c r="I64" s="122">
        <v>-0.5</v>
      </c>
      <c r="J64" s="20"/>
      <c r="K64" s="21"/>
    </row>
    <row r="65" spans="1:11" s="16" customFormat="1" x14ac:dyDescent="0.2">
      <c r="A65"/>
      <c r="B65" s="171" t="s">
        <v>24</v>
      </c>
      <c r="C65" s="172"/>
      <c r="D65" s="172"/>
      <c r="E65" s="109">
        <v>383</v>
      </c>
      <c r="F65" s="110">
        <v>664</v>
      </c>
      <c r="G65" s="109">
        <v>826</v>
      </c>
      <c r="H65" s="110">
        <v>1110</v>
      </c>
      <c r="I65" s="111">
        <v>2.2999999999999998</v>
      </c>
      <c r="J65" s="20"/>
      <c r="K65" s="21"/>
    </row>
    <row r="66" spans="1:11" x14ac:dyDescent="0.2">
      <c r="A66" s="16"/>
      <c r="B66" s="180" t="s">
        <v>32</v>
      </c>
      <c r="C66" s="181"/>
      <c r="D66" s="181"/>
      <c r="E66" s="116">
        <v>274</v>
      </c>
      <c r="F66" s="117">
        <v>404</v>
      </c>
      <c r="G66" s="116">
        <v>476</v>
      </c>
      <c r="H66" s="117">
        <v>635</v>
      </c>
      <c r="I66" s="126">
        <v>2</v>
      </c>
      <c r="J66" s="8"/>
      <c r="K66" s="3"/>
    </row>
    <row r="67" spans="1:11" s="16" customFormat="1" x14ac:dyDescent="0.2">
      <c r="A67"/>
      <c r="B67" s="182" t="s">
        <v>34</v>
      </c>
      <c r="C67" s="183"/>
      <c r="D67" s="183"/>
      <c r="E67" s="71">
        <v>10027</v>
      </c>
      <c r="F67" s="72">
        <v>13972</v>
      </c>
      <c r="G67" s="71">
        <v>15388</v>
      </c>
      <c r="H67" s="72">
        <v>17715</v>
      </c>
      <c r="I67" s="127">
        <v>1</v>
      </c>
      <c r="J67" s="20"/>
      <c r="K67" s="21"/>
    </row>
    <row r="68" spans="1:11" s="16" customFormat="1" x14ac:dyDescent="0.2">
      <c r="A68"/>
      <c r="B68" s="60"/>
      <c r="C68"/>
      <c r="D68"/>
      <c r="E68" s="38"/>
      <c r="F68" s="38"/>
      <c r="G68" s="38"/>
      <c r="H68" s="38"/>
      <c r="I68" s="61"/>
      <c r="J68" s="20"/>
      <c r="K68" s="21"/>
    </row>
    <row r="69" spans="1:11" x14ac:dyDescent="0.2">
      <c r="B69" s="179" t="s">
        <v>46</v>
      </c>
      <c r="C69" s="179"/>
      <c r="D69" s="179"/>
      <c r="E69" s="179"/>
      <c r="F69" s="179"/>
      <c r="G69" s="179"/>
      <c r="H69" s="179"/>
      <c r="I69" s="179"/>
      <c r="J69" s="179"/>
      <c r="K69" s="179"/>
    </row>
    <row r="70" spans="1:11" x14ac:dyDescent="0.2">
      <c r="B70" s="179" t="s">
        <v>47</v>
      </c>
      <c r="C70" s="179"/>
      <c r="D70" s="179"/>
      <c r="E70" s="179"/>
      <c r="F70" s="179"/>
      <c r="G70" s="179"/>
      <c r="H70" s="179"/>
      <c r="I70" s="179"/>
      <c r="J70" s="179"/>
      <c r="K70" s="179"/>
    </row>
    <row r="71" spans="1:11" ht="24" customHeight="1" x14ac:dyDescent="0.2">
      <c r="B71" s="184" t="s">
        <v>38</v>
      </c>
      <c r="C71" s="184"/>
      <c r="D71" s="184"/>
      <c r="E71" s="184"/>
      <c r="F71" s="184"/>
      <c r="G71" s="184"/>
      <c r="H71" s="184"/>
      <c r="I71" s="184"/>
      <c r="J71" s="184"/>
      <c r="K71" s="184"/>
    </row>
    <row r="72" spans="1:11" ht="33" customHeight="1" x14ac:dyDescent="0.2">
      <c r="B72" s="132" t="s">
        <v>37</v>
      </c>
      <c r="C72" s="132"/>
      <c r="D72" s="132"/>
      <c r="E72" s="132"/>
      <c r="F72" s="132"/>
      <c r="G72" s="132"/>
      <c r="H72" s="132"/>
      <c r="I72" s="132"/>
      <c r="J72" s="132"/>
      <c r="K72" s="132"/>
    </row>
    <row r="73" spans="1:11" ht="45" customHeight="1" x14ac:dyDescent="0.2">
      <c r="B73" s="129" t="s">
        <v>39</v>
      </c>
      <c r="C73" s="129"/>
      <c r="D73" s="129"/>
      <c r="E73" s="130"/>
      <c r="F73" s="130"/>
      <c r="G73" s="130"/>
      <c r="H73" s="130"/>
      <c r="I73" s="130"/>
      <c r="J73" s="130"/>
      <c r="K73" s="130"/>
    </row>
    <row r="74" spans="1:11" ht="11.25" customHeight="1" x14ac:dyDescent="0.2">
      <c r="B74" s="131" t="s">
        <v>33</v>
      </c>
      <c r="C74" s="131"/>
      <c r="D74" s="131"/>
      <c r="E74" s="131"/>
      <c r="F74" s="131"/>
      <c r="G74" s="131"/>
      <c r="H74" s="131"/>
      <c r="I74" s="131"/>
      <c r="J74" s="131"/>
      <c r="K74" s="131"/>
    </row>
    <row r="75" spans="1:11" x14ac:dyDescent="0.2">
      <c r="B75" s="179" t="s">
        <v>36</v>
      </c>
      <c r="C75" s="179"/>
      <c r="D75" s="179"/>
      <c r="E75" s="179"/>
      <c r="F75" s="179"/>
      <c r="G75" s="179"/>
      <c r="H75" s="179"/>
      <c r="I75" s="179"/>
      <c r="J75" s="179"/>
      <c r="K75" s="179"/>
    </row>
  </sheetData>
  <mergeCells count="73">
    <mergeCell ref="D2:K3"/>
    <mergeCell ref="B75:K75"/>
    <mergeCell ref="B65:D65"/>
    <mergeCell ref="B66:D66"/>
    <mergeCell ref="B67:D67"/>
    <mergeCell ref="B69:K69"/>
    <mergeCell ref="B71:K71"/>
    <mergeCell ref="B70:K70"/>
    <mergeCell ref="B60:D60"/>
    <mergeCell ref="B61:D61"/>
    <mergeCell ref="B62:D62"/>
    <mergeCell ref="B64:D64"/>
    <mergeCell ref="B63:D63"/>
    <mergeCell ref="B56:D56"/>
    <mergeCell ref="B55:D55"/>
    <mergeCell ref="B57:D57"/>
    <mergeCell ref="B58:D58"/>
    <mergeCell ref="B59:D59"/>
    <mergeCell ref="B50:D50"/>
    <mergeCell ref="B51:D51"/>
    <mergeCell ref="B52:D52"/>
    <mergeCell ref="B53:D53"/>
    <mergeCell ref="B54:D54"/>
    <mergeCell ref="B41:D41"/>
    <mergeCell ref="B42:D42"/>
    <mergeCell ref="B43:D43"/>
    <mergeCell ref="B44:D44"/>
    <mergeCell ref="B49:D49"/>
    <mergeCell ref="B37:D37"/>
    <mergeCell ref="B38:D38"/>
    <mergeCell ref="B39:D39"/>
    <mergeCell ref="B36:D36"/>
    <mergeCell ref="B40:D40"/>
    <mergeCell ref="B29:D29"/>
    <mergeCell ref="B30:D30"/>
    <mergeCell ref="E34:F35"/>
    <mergeCell ref="I34:J35"/>
    <mergeCell ref="K34:K35"/>
    <mergeCell ref="B24:D24"/>
    <mergeCell ref="B25:D25"/>
    <mergeCell ref="B26:D26"/>
    <mergeCell ref="B27:D27"/>
    <mergeCell ref="B28:D28"/>
    <mergeCell ref="B32:K32"/>
    <mergeCell ref="B46:K46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E20:F21"/>
    <mergeCell ref="I20:J21"/>
    <mergeCell ref="K20:K21"/>
    <mergeCell ref="B22:D22"/>
    <mergeCell ref="B23:D23"/>
    <mergeCell ref="B5:K5"/>
    <mergeCell ref="B73:K73"/>
    <mergeCell ref="B74:K74"/>
    <mergeCell ref="B72:K72"/>
    <mergeCell ref="E48:F48"/>
    <mergeCell ref="I7:J7"/>
    <mergeCell ref="G7:H7"/>
    <mergeCell ref="E7:F7"/>
    <mergeCell ref="G48:H48"/>
    <mergeCell ref="G34:H34"/>
    <mergeCell ref="G35:H35"/>
    <mergeCell ref="G20:H20"/>
    <mergeCell ref="G21:H21"/>
    <mergeCell ref="B18:K18"/>
  </mergeCells>
  <phoneticPr fontId="21" type="noConversion"/>
  <pageMargins left="0.74803149606299213" right="0.74803149606299213" top="0.98425196850393704" bottom="0.98425196850393704" header="0" footer="0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2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2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2018-01-24T12:37:00Z</cp:lastPrinted>
  <dcterms:created xsi:type="dcterms:W3CDTF">2011-02-23T17:35:08Z</dcterms:created>
  <dcterms:modified xsi:type="dcterms:W3CDTF">2019-06-16T17:21:01Z</dcterms:modified>
</cp:coreProperties>
</file>