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Q21" i="1" l="1"/>
  <c r="Q18" i="1"/>
  <c r="Q15" i="1"/>
</calcChain>
</file>

<file path=xl/sharedStrings.xml><?xml version="1.0" encoding="utf-8"?>
<sst xmlns="http://schemas.openxmlformats.org/spreadsheetml/2006/main" count="36" uniqueCount="32">
  <si>
    <t>PRECIO FINAL Y COMPONENTES SEGÚN MERCADOS DE ENERGÍA ELÉCTRICA EN ESPAÑA. EVOLUCIÓN.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</si>
  <si>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</si>
  <si>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</si>
  <si>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</si>
  <si>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</si>
  <si>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</si>
  <si>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</si>
  <si>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</si>
  <si>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</si>
  <si>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</si>
  <si>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</si>
  <si>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</si>
  <si>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</si>
  <si>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</si>
  <si>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DEMANDA NACIONAL</t>
  </si>
  <si>
    <t xml:space="preserve">Precio del mercado diario </t>
  </si>
  <si>
    <t>Energía (GWh)</t>
  </si>
  <si>
    <t>COMERCIALIZADORAS DE REFERENCIA</t>
  </si>
  <si>
    <t>EVOLUCIÓN</t>
  </si>
  <si>
    <t>Precio horario final medio</t>
  </si>
  <si>
    <t>COMERCIALIZADORES Y CONSUMIDORES DIRECTOS(*)</t>
  </si>
  <si>
    <t>(*) Mercado libre</t>
  </si>
  <si>
    <t xml:space="preserve">Mercado intradiario </t>
  </si>
  <si>
    <t xml:space="preserve">Restricciones </t>
  </si>
  <si>
    <t>Pago por capacidad</t>
  </si>
  <si>
    <t xml:space="preserve">Servicio Interrumpibilidad </t>
  </si>
  <si>
    <t xml:space="preserve">Fuente: OMIE - Mercado de electricidad y Foro Nuclear </t>
  </si>
  <si>
    <t>Reserva de potencia a subir</t>
  </si>
  <si>
    <t>Banda de regulación</t>
  </si>
  <si>
    <t>Operación técnica del OS</t>
  </si>
  <si>
    <t>AÑO 2018             
euros / MWh</t>
  </si>
  <si>
    <t>Cuadro 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</si>
</sst>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12" x14ac:knownFonts="1">
    <font>
      <sz val="10"/>
      <name val="Arial"/>
    </font>
    <font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4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2" fontId="8" fillId="0" borderId="0" xfId="0" applyNumberFormat="1" applyFont="1" applyBorder="1"/>
    <xf numFmtId="2" fontId="8" fillId="3" borderId="0" xfId="0" applyNumberFormat="1" applyFont="1" applyFill="1" applyBorder="1"/>
    <xf numFmtId="164" fontId="8" fillId="3" borderId="0" xfId="0" applyNumberFormat="1" applyFont="1" applyFill="1" applyBorder="1"/>
    <xf numFmtId="164" fontId="8" fillId="0" borderId="0" xfId="0" applyNumberFormat="1" applyFont="1" applyBorder="1"/>
    <xf numFmtId="164" fontId="8" fillId="3" borderId="2" xfId="0" applyNumberFormat="1" applyFont="1" applyFill="1" applyBorder="1"/>
    <xf numFmtId="2" fontId="9" fillId="0" borderId="0" xfId="0" applyNumberFormat="1" applyFont="1" applyBorder="1"/>
    <xf numFmtId="2" fontId="9" fillId="3" borderId="0" xfId="0" applyNumberFormat="1" applyFont="1" applyFill="1" applyBorder="1"/>
    <xf numFmtId="164" fontId="9" fillId="3" borderId="0" xfId="0" applyNumberFormat="1" applyFont="1" applyFill="1" applyBorder="1"/>
    <xf numFmtId="164" fontId="9" fillId="0" borderId="0" xfId="0" applyNumberFormat="1" applyFont="1" applyBorder="1"/>
    <xf numFmtId="164" fontId="9" fillId="3" borderId="2" xfId="0" applyNumberFormat="1" applyFont="1" applyFill="1" applyBorder="1"/>
    <xf numFmtId="2" fontId="8" fillId="0" borderId="0" xfId="0" applyNumberFormat="1" applyFont="1" applyFill="1" applyBorder="1"/>
    <xf numFmtId="2" fontId="9" fillId="0" borderId="0" xfId="0" applyNumberFormat="1" applyFont="1" applyFill="1" applyBorder="1"/>
    <xf numFmtId="0" fontId="10" fillId="2" borderId="0" xfId="0" applyFont="1" applyFill="1"/>
    <xf numFmtId="0" fontId="10" fillId="0" borderId="0" xfId="0" applyFont="1" applyFill="1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164" fontId="8" fillId="0" borderId="0" xfId="0" applyNumberFormat="1" applyFont="1" applyFill="1" applyBorder="1"/>
    <xf numFmtId="164" fontId="9" fillId="0" borderId="0" xfId="0" applyNumberFormat="1" applyFont="1" applyFill="1" applyBorder="1"/>
    <xf numFmtId="0" fontId="5" fillId="3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415017</xdr:colOff>
      <xdr:row>26</xdr:row>
      <xdr:rowOff>65313</xdr:rowOff>
    </xdr:from>
    <xdr:to>
      <xdr:col>14</xdr:col>
      <xdr:colOff>449035</xdr:colOff>
      <xdr:row>44</xdr:row>
      <xdr:rowOff>76199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042" y="4456338"/>
          <a:ext cx="6463393" cy="2925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7"/>
  <sheetViews>
    <sheetView tabSelected="1" zoomScaleNormal="100" workbookViewId="0"/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0.7109375" style="5" customWidth="1"/>
    <col min="4" max="4" width="9.28515625" style="5" customWidth="1"/>
    <col min="5" max="16" width="8.7109375" customWidth="1"/>
    <col min="17" max="17" width="8.7109375" style="4" customWidth="1"/>
    <col min="18" max="18" width="1.42578125" customWidth="1"/>
  </cols>
  <sheetData>
    <row r="1" spans="2:23" ht="12" customHeight="1" x14ac:dyDescent="0.2"/>
    <row r="2" spans="2:23" ht="16.5" customHeight="1" x14ac:dyDescent="0.25">
      <c r="B2" s="20" t="s">
        <v>31</v>
      </c>
      <c r="C2" s="21"/>
      <c r="D2" s="33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2:23" x14ac:dyDescent="0.2">
      <c r="W3" s="1"/>
    </row>
    <row r="4" spans="2:23" s="22" customFormat="1" ht="33" customHeight="1" x14ac:dyDescent="0.2">
      <c r="B4" s="34" t="s">
        <v>30</v>
      </c>
      <c r="C4" s="34"/>
      <c r="D4" s="34"/>
      <c r="E4" s="23" t="s">
        <v>1</v>
      </c>
      <c r="F4" s="23" t="s">
        <v>2</v>
      </c>
      <c r="G4" s="23" t="s">
        <v>3</v>
      </c>
      <c r="H4" s="23" t="s">
        <v>4</v>
      </c>
      <c r="I4" s="23" t="s">
        <v>5</v>
      </c>
      <c r="J4" s="23" t="s">
        <v>6</v>
      </c>
      <c r="K4" s="23" t="s">
        <v>7</v>
      </c>
      <c r="L4" s="23" t="s">
        <v>8</v>
      </c>
      <c r="M4" s="23" t="s">
        <v>9</v>
      </c>
      <c r="N4" s="23" t="s">
        <v>10</v>
      </c>
      <c r="O4" s="23" t="s">
        <v>11</v>
      </c>
      <c r="P4" s="23" t="s">
        <v>12</v>
      </c>
      <c r="Q4" s="23" t="s">
        <v>13</v>
      </c>
    </row>
    <row r="5" spans="2:23" s="6" customFormat="1" x14ac:dyDescent="0.2">
      <c r="B5" s="27" t="s">
        <v>14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5"/>
    </row>
    <row r="6" spans="2:23" s="5" customFormat="1" x14ac:dyDescent="0.2">
      <c r="B6" s="28" t="s">
        <v>15</v>
      </c>
      <c r="C6" s="28"/>
      <c r="D6" s="28"/>
      <c r="E6" s="8">
        <v>51.78</v>
      </c>
      <c r="F6" s="8">
        <v>55.77</v>
      </c>
      <c r="G6" s="8">
        <v>41.75</v>
      </c>
      <c r="H6" s="8">
        <v>43.55</v>
      </c>
      <c r="I6" s="8">
        <v>55.41</v>
      </c>
      <c r="J6" s="8">
        <v>58.86</v>
      </c>
      <c r="K6" s="8">
        <v>62.32</v>
      </c>
      <c r="L6" s="8">
        <v>65</v>
      </c>
      <c r="M6" s="8">
        <v>71.78</v>
      </c>
      <c r="N6" s="8">
        <v>66.099999999999994</v>
      </c>
      <c r="O6" s="8">
        <v>62.94</v>
      </c>
      <c r="P6" s="8">
        <v>62.63</v>
      </c>
      <c r="Q6" s="13">
        <v>58.123654238787459</v>
      </c>
    </row>
    <row r="7" spans="2:23" s="5" customFormat="1" x14ac:dyDescent="0.2">
      <c r="B7" s="29" t="s">
        <v>22</v>
      </c>
      <c r="C7" s="29"/>
      <c r="D7" s="29"/>
      <c r="E7" s="9">
        <v>-0.01</v>
      </c>
      <c r="F7" s="9">
        <v>-0.01</v>
      </c>
      <c r="G7" s="9">
        <v>-0.01</v>
      </c>
      <c r="H7" s="9">
        <v>-0.02</v>
      </c>
      <c r="I7" s="9">
        <v>-0.01</v>
      </c>
      <c r="J7" s="9">
        <v>-0.04</v>
      </c>
      <c r="K7" s="9">
        <v>-0.02</v>
      </c>
      <c r="L7" s="9">
        <v>-0.05</v>
      </c>
      <c r="M7" s="9">
        <v>-0.01</v>
      </c>
      <c r="N7" s="9">
        <v>-0.04</v>
      </c>
      <c r="O7" s="9">
        <v>-0.04</v>
      </c>
      <c r="P7" s="9">
        <v>-0.05</v>
      </c>
      <c r="Q7" s="14">
        <v>-2.5745889953834793E-2</v>
      </c>
    </row>
    <row r="8" spans="2:23" s="5" customFormat="1" x14ac:dyDescent="0.2">
      <c r="B8" s="28" t="s">
        <v>23</v>
      </c>
      <c r="C8" s="28"/>
      <c r="D8" s="28"/>
      <c r="E8" s="8">
        <v>1.1299999999999999</v>
      </c>
      <c r="F8" s="8">
        <v>0.93</v>
      </c>
      <c r="G8" s="8">
        <v>3.08</v>
      </c>
      <c r="H8" s="8">
        <v>2.79</v>
      </c>
      <c r="I8" s="8">
        <v>2.23</v>
      </c>
      <c r="J8" s="8">
        <v>1.56</v>
      </c>
      <c r="K8" s="8">
        <v>1.31</v>
      </c>
      <c r="L8" s="8">
        <v>1.79</v>
      </c>
      <c r="M8" s="8">
        <v>1.1299999999999999</v>
      </c>
      <c r="N8" s="8">
        <v>0.98</v>
      </c>
      <c r="O8" s="8">
        <v>0.69</v>
      </c>
      <c r="P8" s="8">
        <v>0.83</v>
      </c>
      <c r="Q8" s="13">
        <v>1.5346740594184527</v>
      </c>
    </row>
    <row r="9" spans="2:23" s="6" customFormat="1" x14ac:dyDescent="0.2">
      <c r="B9" s="29" t="s">
        <v>27</v>
      </c>
      <c r="C9" s="29"/>
      <c r="D9" s="29"/>
      <c r="E9" s="9">
        <v>0.02</v>
      </c>
      <c r="F9" s="9">
        <v>0.06</v>
      </c>
      <c r="G9" s="9">
        <v>0.2</v>
      </c>
      <c r="H9" s="9">
        <v>0.27</v>
      </c>
      <c r="I9" s="9">
        <v>0.13</v>
      </c>
      <c r="J9" s="9">
        <v>0.08</v>
      </c>
      <c r="K9" s="9">
        <v>0.09</v>
      </c>
      <c r="L9" s="9">
        <v>0.72</v>
      </c>
      <c r="M9" s="9">
        <v>0.64</v>
      </c>
      <c r="N9" s="9">
        <v>0.31</v>
      </c>
      <c r="O9" s="9">
        <v>0.08</v>
      </c>
      <c r="P9" s="9">
        <v>0.11</v>
      </c>
      <c r="Q9" s="14">
        <v>0.22534821361577437</v>
      </c>
    </row>
    <row r="10" spans="2:23" s="6" customFormat="1" x14ac:dyDescent="0.2">
      <c r="B10" s="28" t="s">
        <v>28</v>
      </c>
      <c r="C10" s="28"/>
      <c r="D10" s="28"/>
      <c r="E10" s="18">
        <v>0.7</v>
      </c>
      <c r="F10" s="18">
        <v>0.48</v>
      </c>
      <c r="G10" s="18">
        <v>0.89</v>
      </c>
      <c r="H10" s="18">
        <v>0.68</v>
      </c>
      <c r="I10" s="18">
        <v>0.52</v>
      </c>
      <c r="J10" s="18">
        <v>0.49</v>
      </c>
      <c r="K10" s="18">
        <v>0.45</v>
      </c>
      <c r="L10" s="18">
        <v>0.47</v>
      </c>
      <c r="M10" s="18">
        <v>0.49</v>
      </c>
      <c r="N10" s="18">
        <v>0.63</v>
      </c>
      <c r="O10" s="18">
        <v>0.41</v>
      </c>
      <c r="P10" s="18">
        <v>0.34</v>
      </c>
      <c r="Q10" s="19">
        <v>0.54691407900608557</v>
      </c>
    </row>
    <row r="11" spans="2:23" s="6" customFormat="1" x14ac:dyDescent="0.2">
      <c r="B11" s="29" t="s">
        <v>29</v>
      </c>
      <c r="C11" s="29"/>
      <c r="D11" s="29"/>
      <c r="E11" s="9">
        <v>0.12</v>
      </c>
      <c r="F11" s="9">
        <v>0.1</v>
      </c>
      <c r="G11" s="9">
        <v>0.03</v>
      </c>
      <c r="H11" s="9">
        <v>0.05</v>
      </c>
      <c r="I11" s="9">
        <v>0</v>
      </c>
      <c r="J11" s="9">
        <v>-0.02</v>
      </c>
      <c r="K11" s="9">
        <v>-0.01</v>
      </c>
      <c r="L11" s="9">
        <v>0</v>
      </c>
      <c r="M11" s="9">
        <v>0.02</v>
      </c>
      <c r="N11" s="9">
        <v>0.02</v>
      </c>
      <c r="O11" s="9">
        <v>-0.01</v>
      </c>
      <c r="P11" s="9">
        <v>0</v>
      </c>
      <c r="Q11" s="14">
        <v>2.5578289320396019E-2</v>
      </c>
    </row>
    <row r="12" spans="2:23" s="5" customFormat="1" x14ac:dyDescent="0.2">
      <c r="B12" s="28" t="s">
        <v>24</v>
      </c>
      <c r="C12" s="28"/>
      <c r="D12" s="28"/>
      <c r="E12" s="8">
        <v>3.2</v>
      </c>
      <c r="F12" s="8">
        <v>3.18</v>
      </c>
      <c r="G12" s="8">
        <v>2.56</v>
      </c>
      <c r="H12" s="8">
        <v>2.42</v>
      </c>
      <c r="I12" s="8">
        <v>2.35</v>
      </c>
      <c r="J12" s="8">
        <v>2.8</v>
      </c>
      <c r="K12" s="8">
        <v>3.25</v>
      </c>
      <c r="L12" s="8">
        <v>2.16</v>
      </c>
      <c r="M12" s="8">
        <v>2.41</v>
      </c>
      <c r="N12" s="8">
        <v>2.36</v>
      </c>
      <c r="O12" s="8">
        <v>2.56</v>
      </c>
      <c r="P12" s="8">
        <v>3.14</v>
      </c>
      <c r="Q12" s="13">
        <v>2.7065667934334039</v>
      </c>
    </row>
    <row r="13" spans="2:23" s="5" customFormat="1" x14ac:dyDescent="0.2">
      <c r="B13" s="29" t="s">
        <v>25</v>
      </c>
      <c r="C13" s="29"/>
      <c r="D13" s="29"/>
      <c r="E13" s="9">
        <v>1.35</v>
      </c>
      <c r="F13" s="9">
        <v>1.43</v>
      </c>
      <c r="G13" s="9">
        <v>1.38</v>
      </c>
      <c r="H13" s="9">
        <v>1.53</v>
      </c>
      <c r="I13" s="9">
        <v>1.47</v>
      </c>
      <c r="J13" s="9">
        <v>1.1200000000000001</v>
      </c>
      <c r="K13" s="9">
        <v>1.03</v>
      </c>
      <c r="L13" s="9">
        <v>1.03</v>
      </c>
      <c r="M13" s="9">
        <v>1.1000000000000001</v>
      </c>
      <c r="N13" s="9">
        <v>1.1200000000000001</v>
      </c>
      <c r="O13" s="9">
        <v>1.1000000000000001</v>
      </c>
      <c r="P13" s="9">
        <v>1.08</v>
      </c>
      <c r="Q13" s="14">
        <v>1.226822498923865</v>
      </c>
    </row>
    <row r="14" spans="2:23" s="7" customFormat="1" ht="12" x14ac:dyDescent="0.2">
      <c r="B14" s="35" t="s">
        <v>19</v>
      </c>
      <c r="C14" s="35"/>
      <c r="D14" s="35"/>
      <c r="E14" s="8">
        <v>58.29</v>
      </c>
      <c r="F14" s="8">
        <v>61.94</v>
      </c>
      <c r="G14" s="8">
        <v>49.88</v>
      </c>
      <c r="H14" s="8">
        <v>51.26</v>
      </c>
      <c r="I14" s="8">
        <v>62.09</v>
      </c>
      <c r="J14" s="8">
        <v>64.849999999999994</v>
      </c>
      <c r="K14" s="8">
        <v>68.430000000000007</v>
      </c>
      <c r="L14" s="8">
        <v>71.12</v>
      </c>
      <c r="M14" s="8">
        <v>77.56</v>
      </c>
      <c r="N14" s="8">
        <v>71.47</v>
      </c>
      <c r="O14" s="8">
        <v>67.73</v>
      </c>
      <c r="P14" s="8">
        <v>68.09</v>
      </c>
      <c r="Q14" s="13">
        <v>64.36314353864806</v>
      </c>
    </row>
    <row r="15" spans="2:23" s="7" customFormat="1" ht="12" x14ac:dyDescent="0.2">
      <c r="B15" s="32" t="s">
        <v>16</v>
      </c>
      <c r="C15" s="32"/>
      <c r="D15" s="32"/>
      <c r="E15" s="10">
        <v>22584</v>
      </c>
      <c r="F15" s="10">
        <v>21266</v>
      </c>
      <c r="G15" s="10">
        <v>22067</v>
      </c>
      <c r="H15" s="10">
        <v>19896</v>
      </c>
      <c r="I15" s="10">
        <v>20037</v>
      </c>
      <c r="J15" s="10">
        <v>20293</v>
      </c>
      <c r="K15" s="10">
        <v>22141</v>
      </c>
      <c r="L15" s="10">
        <v>21946</v>
      </c>
      <c r="M15" s="10">
        <v>20697</v>
      </c>
      <c r="N15" s="10">
        <v>20279</v>
      </c>
      <c r="O15" s="10">
        <v>20878</v>
      </c>
      <c r="P15" s="10">
        <v>21137</v>
      </c>
      <c r="Q15" s="15">
        <f>SUM(E15:P15)</f>
        <v>253221</v>
      </c>
    </row>
    <row r="16" spans="2:23" s="7" customFormat="1" ht="12" x14ac:dyDescent="0.2">
      <c r="B16" s="36" t="s">
        <v>20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2:17" s="7" customFormat="1" ht="12" x14ac:dyDescent="0.2">
      <c r="B17" s="29" t="s">
        <v>19</v>
      </c>
      <c r="C17" s="29"/>
      <c r="D17" s="29"/>
      <c r="E17" s="9">
        <v>58.13</v>
      </c>
      <c r="F17" s="9">
        <v>61.74</v>
      </c>
      <c r="G17" s="9">
        <v>49.67</v>
      </c>
      <c r="H17" s="9">
        <v>51.06</v>
      </c>
      <c r="I17" s="9">
        <v>61.91</v>
      </c>
      <c r="J17" s="9">
        <v>64.69</v>
      </c>
      <c r="K17" s="9">
        <v>68.3</v>
      </c>
      <c r="L17" s="9">
        <v>70.84</v>
      </c>
      <c r="M17" s="9">
        <v>77.349999999999994</v>
      </c>
      <c r="N17" s="9">
        <v>71.25</v>
      </c>
      <c r="O17" s="9">
        <v>67.459999999999994</v>
      </c>
      <c r="P17" s="9">
        <v>67.87</v>
      </c>
      <c r="Q17" s="14">
        <v>64.210770372015546</v>
      </c>
    </row>
    <row r="18" spans="2:17" s="7" customFormat="1" ht="12" x14ac:dyDescent="0.2">
      <c r="B18" s="37" t="s">
        <v>16</v>
      </c>
      <c r="C18" s="37"/>
      <c r="D18" s="37"/>
      <c r="E18" s="11">
        <v>19664</v>
      </c>
      <c r="F18" s="11">
        <v>18541</v>
      </c>
      <c r="G18" s="11">
        <v>19351</v>
      </c>
      <c r="H18" s="11">
        <v>17729</v>
      </c>
      <c r="I18" s="11">
        <v>18103</v>
      </c>
      <c r="J18" s="11">
        <v>18360</v>
      </c>
      <c r="K18" s="11">
        <v>19922</v>
      </c>
      <c r="L18" s="11">
        <v>19494</v>
      </c>
      <c r="M18" s="11">
        <v>18690</v>
      </c>
      <c r="N18" s="11">
        <v>18297</v>
      </c>
      <c r="O18" s="11">
        <v>18531</v>
      </c>
      <c r="P18" s="11">
        <v>18443</v>
      </c>
      <c r="Q18" s="16">
        <f>SUM(E18:P18)</f>
        <v>225125</v>
      </c>
    </row>
    <row r="19" spans="2:17" s="7" customFormat="1" ht="12" x14ac:dyDescent="0.2">
      <c r="B19" s="31" t="s">
        <v>17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2:17" s="5" customFormat="1" x14ac:dyDescent="0.2">
      <c r="B20" s="28" t="s">
        <v>19</v>
      </c>
      <c r="C20" s="28"/>
      <c r="D20" s="28"/>
      <c r="E20" s="8">
        <v>59.43</v>
      </c>
      <c r="F20" s="8">
        <v>63.33</v>
      </c>
      <c r="G20" s="8">
        <v>51.33</v>
      </c>
      <c r="H20" s="8">
        <v>52.96</v>
      </c>
      <c r="I20" s="8">
        <v>63.72</v>
      </c>
      <c r="J20" s="8">
        <v>66.400000000000006</v>
      </c>
      <c r="K20" s="8">
        <v>69.55</v>
      </c>
      <c r="L20" s="8">
        <v>73.37</v>
      </c>
      <c r="M20" s="8">
        <v>79.53</v>
      </c>
      <c r="N20" s="8">
        <v>73.55</v>
      </c>
      <c r="O20" s="8">
        <v>69.84</v>
      </c>
      <c r="P20" s="8">
        <v>69.599999999999994</v>
      </c>
      <c r="Q20" s="13">
        <v>65.592661588838268</v>
      </c>
    </row>
    <row r="21" spans="2:17" s="5" customFormat="1" x14ac:dyDescent="0.2">
      <c r="B21" s="32" t="s">
        <v>16</v>
      </c>
      <c r="C21" s="32"/>
      <c r="D21" s="32"/>
      <c r="E21" s="12">
        <v>2921</v>
      </c>
      <c r="F21" s="12">
        <v>2724</v>
      </c>
      <c r="G21" s="12">
        <v>2717</v>
      </c>
      <c r="H21" s="12">
        <v>2167</v>
      </c>
      <c r="I21" s="12">
        <v>1935</v>
      </c>
      <c r="J21" s="12">
        <v>1932</v>
      </c>
      <c r="K21" s="12">
        <v>2219</v>
      </c>
      <c r="L21" s="12">
        <v>2452</v>
      </c>
      <c r="M21" s="12">
        <v>2007</v>
      </c>
      <c r="N21" s="12">
        <v>1982</v>
      </c>
      <c r="O21" s="12">
        <v>2346</v>
      </c>
      <c r="P21" s="12">
        <v>2694</v>
      </c>
      <c r="Q21" s="17">
        <f>SUM(E21:P21)</f>
        <v>28096</v>
      </c>
    </row>
    <row r="22" spans="2:17" s="5" customFormat="1" x14ac:dyDescent="0.2">
      <c r="B22" s="24"/>
      <c r="C22" s="24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</row>
    <row r="23" spans="2:17" s="5" customFormat="1" x14ac:dyDescent="0.2">
      <c r="B23" s="38" t="s">
        <v>21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2:17" s="5" customFormat="1" x14ac:dyDescent="0.2">
      <c r="B24" s="38" t="s">
        <v>26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2:17" s="5" customFormat="1" x14ac:dyDescent="0.2">
      <c r="B25" s="2"/>
      <c r="C25" s="24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/>
    </row>
    <row r="26" spans="2:17" x14ac:dyDescent="0.2">
      <c r="B26" s="30" t="s">
        <v>18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">
      <c r="E27" s="3"/>
    </row>
    <row r="45" spans="3:5" x14ac:dyDescent="0.2">
      <c r="E45" s="3"/>
    </row>
    <row r="46" spans="3:5" x14ac:dyDescent="0.2">
      <c r="C46" s="7"/>
      <c r="D46" s="7"/>
    </row>
    <row r="47" spans="3:5" x14ac:dyDescent="0.2">
      <c r="C47" s="7"/>
      <c r="D47" s="7"/>
    </row>
  </sheetData>
  <mergeCells count="22">
    <mergeCell ref="D2:Q2"/>
    <mergeCell ref="B4:D4"/>
    <mergeCell ref="B14:D14"/>
    <mergeCell ref="B15:D15"/>
    <mergeCell ref="B16:Q16"/>
    <mergeCell ref="B9:D9"/>
    <mergeCell ref="B10:D10"/>
    <mergeCell ref="B11:D11"/>
    <mergeCell ref="B12:D12"/>
    <mergeCell ref="B13:D13"/>
    <mergeCell ref="B5:Q5"/>
    <mergeCell ref="B6:D6"/>
    <mergeCell ref="B7:D7"/>
    <mergeCell ref="B8:D8"/>
    <mergeCell ref="B26:Q26"/>
    <mergeCell ref="B19:Q19"/>
    <mergeCell ref="B20:D20"/>
    <mergeCell ref="B21:D21"/>
    <mergeCell ref="B17:D17"/>
    <mergeCell ref="B18:D18"/>
    <mergeCell ref="B23:Q23"/>
    <mergeCell ref="B24:Q24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86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2019-03-13T09:50:54Z</cp:lastPrinted>
  <dcterms:created xsi:type="dcterms:W3CDTF">2016-02-18T17:53:24Z</dcterms:created>
  <dcterms:modified xsi:type="dcterms:W3CDTF">2019-06-17T07:04:47Z</dcterms:modified>
</cp:coreProperties>
</file>