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5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52511"/>
</workbook>
</file>

<file path=xl/calcChain.xml><?xml version="1.0" encoding="utf-8"?>
<calcChain xmlns="http://schemas.openxmlformats.org/spreadsheetml/2006/main">
  <c r="L43" i="1" l="1"/>
  <c r="L47" i="1" s="1"/>
  <c r="G43" i="1" l="1"/>
  <c r="K43" i="1" l="1"/>
  <c r="K47" i="1" s="1"/>
  <c r="J46" i="1"/>
  <c r="J47" i="1" s="1"/>
  <c r="I46" i="1"/>
  <c r="I47" i="1" s="1"/>
  <c r="G47" i="1"/>
</calcChain>
</file>

<file path=xl/sharedStrings.xml><?xml version="1.0" encoding="utf-8"?>
<sst xmlns="http://schemas.openxmlformats.org/spreadsheetml/2006/main" count="71" uniqueCount="55">
  <si>
    <t>PRODUCCIÓN BRUTA (Mill. kWh)</t>
  </si>
  <si>
    <t>TIPO DE CENTRAL</t>
  </si>
  <si>
    <t>CENTRALES</t>
  </si>
  <si>
    <t>kW</t>
  </si>
  <si>
    <t>Besós 3</t>
  </si>
  <si>
    <t>Castellón 3,4</t>
  </si>
  <si>
    <t>Castejón 1,3</t>
  </si>
  <si>
    <t>Castejón 2</t>
  </si>
  <si>
    <t xml:space="preserve">Besós 4   </t>
  </si>
  <si>
    <t xml:space="preserve">San Roque 1 </t>
  </si>
  <si>
    <t>San Roque 2</t>
  </si>
  <si>
    <t xml:space="preserve">Tarragona </t>
  </si>
  <si>
    <t>Arcos de la Frontera 1,2,3,4 y 5</t>
  </si>
  <si>
    <t xml:space="preserve">Santurce 4 </t>
  </si>
  <si>
    <t>Palos de la Frontera 1,2,3</t>
  </si>
  <si>
    <t>Cristóbal Colón 4</t>
  </si>
  <si>
    <t xml:space="preserve">Cartagena 1,2,3 </t>
  </si>
  <si>
    <t>Aceca 3</t>
  </si>
  <si>
    <t>Aceca 4</t>
  </si>
  <si>
    <t>Escombreras 6</t>
  </si>
  <si>
    <t>Sagunto 1,2,3</t>
  </si>
  <si>
    <t xml:space="preserve">Puentes de Gª Rodriguez 5 </t>
  </si>
  <si>
    <t>Escatrón 3</t>
  </si>
  <si>
    <t>Sabón 3</t>
  </si>
  <si>
    <t>Soto de Ribera 4</t>
  </si>
  <si>
    <t>Málaga 1</t>
  </si>
  <si>
    <t>Soto de Ribera 5</t>
  </si>
  <si>
    <t>Besós 5</t>
  </si>
  <si>
    <t>Puerto de Barcelona 1,2</t>
  </si>
  <si>
    <t>Algeciras 3</t>
  </si>
  <si>
    <t>TOTAL CICLO COMBINADO</t>
  </si>
  <si>
    <t>Elcogas</t>
  </si>
  <si>
    <t>TOTAL GASIFICACIÓN CARBÓN Y CC</t>
  </si>
  <si>
    <t>TOTAL CICLO COMBINADO+GICC</t>
  </si>
  <si>
    <t>(2) Participadas por empresas que son miembros de UNESA</t>
  </si>
  <si>
    <t>Cuadro 5.5</t>
  </si>
  <si>
    <t xml:space="preserve">(1) Instalaciones convencionales no perteneciente a empresas de UNESA </t>
  </si>
  <si>
    <t xml:space="preserve">CENTRALES DE CICLO COMBINADO-GAS NATURAL EN ESPAÑA POR TIPO DE CENTRALES Y COMBUSTIBLE UTILIZADO </t>
  </si>
  <si>
    <t xml:space="preserve">CICLO COMBINADO </t>
  </si>
  <si>
    <r>
      <t xml:space="preserve">Baia de Bizcaia </t>
    </r>
    <r>
      <rPr>
        <vertAlign val="superscript"/>
        <sz val="9"/>
        <color indexed="8"/>
        <rFont val="Arial"/>
        <family val="2"/>
      </rPr>
      <t>(2)</t>
    </r>
  </si>
  <si>
    <r>
      <t xml:space="preserve">Tarragona Power </t>
    </r>
    <r>
      <rPr>
        <vertAlign val="superscript"/>
        <sz val="9"/>
        <color indexed="8"/>
        <rFont val="Arial"/>
        <family val="2"/>
      </rPr>
      <t>(2)</t>
    </r>
  </si>
  <si>
    <r>
      <t xml:space="preserve">Arrúbal 1,2 </t>
    </r>
    <r>
      <rPr>
        <vertAlign val="superscript"/>
        <sz val="9"/>
        <color indexed="8"/>
        <rFont val="Arial"/>
        <family val="2"/>
      </rPr>
      <t>(1)</t>
    </r>
  </si>
  <si>
    <r>
      <t xml:space="preserve">Amorebieta </t>
    </r>
    <r>
      <rPr>
        <vertAlign val="superscript"/>
        <sz val="9"/>
        <color indexed="8"/>
        <rFont val="Arial"/>
        <family val="2"/>
      </rPr>
      <t>(1)</t>
    </r>
  </si>
  <si>
    <r>
      <t xml:space="preserve">Castelnou </t>
    </r>
    <r>
      <rPr>
        <vertAlign val="superscript"/>
        <sz val="9"/>
        <color indexed="8"/>
        <rFont val="Arial"/>
        <family val="2"/>
      </rPr>
      <t>(1)</t>
    </r>
  </si>
  <si>
    <r>
      <t xml:space="preserve">El Fangal 1,2,3 </t>
    </r>
    <r>
      <rPr>
        <vertAlign val="superscript"/>
        <sz val="9"/>
        <color indexed="8"/>
        <rFont val="Arial"/>
        <family val="2"/>
      </rPr>
      <t>(1)</t>
    </r>
  </si>
  <si>
    <r>
      <t xml:space="preserve">Plana del Vent 1,2 </t>
    </r>
    <r>
      <rPr>
        <vertAlign val="superscript"/>
        <sz val="9"/>
        <color indexed="8"/>
        <rFont val="Arial"/>
        <family val="2"/>
      </rPr>
      <t>(1)</t>
    </r>
  </si>
  <si>
    <r>
      <t xml:space="preserve">Escatrón Peaker </t>
    </r>
    <r>
      <rPr>
        <vertAlign val="superscript"/>
        <sz val="9"/>
        <color indexed="8"/>
        <rFont val="Arial"/>
        <family val="2"/>
      </rPr>
      <t>(1)</t>
    </r>
  </si>
  <si>
    <r>
      <t xml:space="preserve">Resto de Ciclos Combinados </t>
    </r>
    <r>
      <rPr>
        <b/>
        <vertAlign val="superscript"/>
        <sz val="9"/>
        <color indexed="8"/>
        <rFont val="Arial"/>
        <family val="2"/>
      </rPr>
      <t>(1)</t>
    </r>
  </si>
  <si>
    <t>-</t>
  </si>
  <si>
    <r>
      <t>Campo de Gibraltar 1</t>
    </r>
    <r>
      <rPr>
        <strike/>
        <sz val="9"/>
        <color rgb="FFFF0000"/>
        <rFont val="Arial"/>
        <family val="2"/>
      </rPr>
      <t/>
    </r>
  </si>
  <si>
    <r>
      <t xml:space="preserve">Campo de Gibraltar </t>
    </r>
    <r>
      <rPr>
        <sz val="9"/>
        <color theme="1"/>
        <rFont val="Arial"/>
        <family val="2"/>
      </rPr>
      <t>2</t>
    </r>
    <r>
      <rPr>
        <vertAlign val="superscript"/>
        <sz val="9"/>
        <color theme="1"/>
        <rFont val="Arial"/>
        <family val="2"/>
      </rPr>
      <t xml:space="preserve"> (1)</t>
    </r>
  </si>
  <si>
    <t>POTENCIA 31/12/2017</t>
  </si>
  <si>
    <t>Fuente: UNESA (junio 2018).</t>
  </si>
  <si>
    <t>Nota del autor. A fecha de esta edición no existen datos más actualizados.</t>
  </si>
  <si>
    <t>GASIFICACIÓN DE CARBÓN Y CICLO COMBINADO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</si>
</sst>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General_)"/>
    <numFmt numFmtId="165" formatCode="0.0_)"/>
    <numFmt numFmtId="166" formatCode="#,##0_);\(#,##0\)"/>
  </numFmts>
  <fonts count="34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0"/>
      <name val="Helv"/>
    </font>
    <font>
      <sz val="10"/>
      <name val="Courier"/>
      <family val="3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name val="Arial"/>
      <family val="2"/>
    </font>
    <font>
      <vertAlign val="superscript"/>
      <sz val="9"/>
      <color indexed="8"/>
      <name val="Arial"/>
      <family val="2"/>
    </font>
    <font>
      <b/>
      <vertAlign val="superscript"/>
      <sz val="9"/>
      <color indexed="8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sz val="9"/>
      <color theme="1"/>
      <name val="Arial"/>
      <family val="2"/>
    </font>
    <font>
      <strike/>
      <sz val="9"/>
      <color rgb="FFFF0000"/>
      <name val="Arial"/>
      <family val="2"/>
    </font>
    <font>
      <vertAlign val="superscript"/>
      <sz val="9"/>
      <color theme="1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0" fontId="10" fillId="22" borderId="0" applyNumberFormat="0" applyBorder="0" applyAlignment="0" applyProtection="0"/>
    <xf numFmtId="164" fontId="12" fillId="0" borderId="0"/>
    <xf numFmtId="164" fontId="13" fillId="0" borderId="0"/>
    <xf numFmtId="0" fontId="11" fillId="0" borderId="0"/>
    <xf numFmtId="0" fontId="1" fillId="23" borderId="4" applyNumberFormat="0" applyFont="0" applyAlignment="0" applyProtection="0"/>
    <xf numFmtId="0" fontId="14" fillId="1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7" fillId="0" borderId="8" applyNumberFormat="0" applyFill="0" applyAlignment="0" applyProtection="0"/>
    <xf numFmtId="0" fontId="20" fillId="0" borderId="9" applyNumberFormat="0" applyFill="0" applyAlignment="0" applyProtection="0"/>
  </cellStyleXfs>
  <cellXfs count="65">
    <xf numFmtId="0" fontId="0" fillId="0" borderId="0" xfId="0"/>
    <xf numFmtId="0" fontId="22" fillId="0" borderId="0" xfId="35" applyFont="1"/>
    <xf numFmtId="164" fontId="21" fillId="0" borderId="10" xfId="34" applyFont="1" applyBorder="1" applyAlignment="1" applyProtection="1">
      <alignment horizontal="left"/>
    </xf>
    <xf numFmtId="0" fontId="24" fillId="0" borderId="0" xfId="0" applyFont="1"/>
    <xf numFmtId="0" fontId="11" fillId="0" borderId="0" xfId="0" applyFont="1"/>
    <xf numFmtId="165" fontId="21" fillId="25" borderId="10" xfId="34" applyNumberFormat="1" applyFont="1" applyFill="1" applyBorder="1" applyAlignment="1" applyProtection="1">
      <alignment horizontal="center"/>
    </xf>
    <xf numFmtId="0" fontId="22" fillId="0" borderId="0" xfId="0" applyFont="1"/>
    <xf numFmtId="164" fontId="21" fillId="0" borderId="10" xfId="34" applyFont="1" applyFill="1" applyBorder="1" applyAlignment="1" applyProtection="1">
      <alignment horizontal="right" vertical="center"/>
    </xf>
    <xf numFmtId="166" fontId="27" fillId="0" borderId="0" xfId="34" applyNumberFormat="1" applyFont="1" applyBorder="1" applyAlignment="1">
      <alignment horizontal="left" vertical="center"/>
    </xf>
    <xf numFmtId="3" fontId="27" fillId="0" borderId="0" xfId="34" applyNumberFormat="1" applyFont="1" applyFill="1" applyBorder="1" applyAlignment="1">
      <alignment vertical="center"/>
    </xf>
    <xf numFmtId="166" fontId="27" fillId="26" borderId="0" xfId="34" applyNumberFormat="1" applyFont="1" applyFill="1" applyBorder="1" applyAlignment="1">
      <alignment horizontal="left" vertical="center"/>
    </xf>
    <xf numFmtId="3" fontId="27" fillId="26" borderId="0" xfId="34" applyNumberFormat="1" applyFont="1" applyFill="1" applyBorder="1" applyAlignment="1">
      <alignment vertical="center"/>
    </xf>
    <xf numFmtId="166" fontId="27" fillId="0" borderId="0" xfId="34" applyNumberFormat="1" applyFont="1" applyFill="1" applyBorder="1" applyAlignment="1">
      <alignment horizontal="left" vertical="center"/>
    </xf>
    <xf numFmtId="164" fontId="21" fillId="0" borderId="0" xfId="34" applyFont="1" applyFill="1" applyBorder="1" applyAlignment="1" applyProtection="1">
      <alignment horizontal="right" vertical="center"/>
    </xf>
    <xf numFmtId="165" fontId="21" fillId="25" borderId="0" xfId="34" applyNumberFormat="1" applyFont="1" applyFill="1" applyBorder="1" applyAlignment="1" applyProtection="1">
      <alignment horizontal="center"/>
    </xf>
    <xf numFmtId="3" fontId="27" fillId="26" borderId="13" xfId="34" applyNumberFormat="1" applyFont="1" applyFill="1" applyBorder="1" applyAlignment="1">
      <alignment horizontal="right" vertical="center"/>
    </xf>
    <xf numFmtId="3" fontId="27" fillId="0" borderId="0" xfId="34" applyNumberFormat="1" applyFont="1" applyFill="1" applyBorder="1" applyAlignment="1">
      <alignment horizontal="right" vertical="center"/>
    </xf>
    <xf numFmtId="3" fontId="27" fillId="26" borderId="0" xfId="34" applyNumberFormat="1" applyFont="1" applyFill="1" applyBorder="1" applyAlignment="1">
      <alignment horizontal="right" vertical="center"/>
    </xf>
    <xf numFmtId="3" fontId="27" fillId="26" borderId="13" xfId="34" applyNumberFormat="1" applyFont="1" applyFill="1" applyBorder="1" applyAlignment="1"/>
    <xf numFmtId="3" fontId="27" fillId="0" borderId="0" xfId="34" applyNumberFormat="1" applyFont="1" applyBorder="1" applyAlignment="1">
      <alignment vertical="center"/>
    </xf>
    <xf numFmtId="3" fontId="27" fillId="0" borderId="0" xfId="34" applyNumberFormat="1" applyFont="1" applyBorder="1" applyAlignment="1">
      <alignment horizontal="right" vertical="center"/>
    </xf>
    <xf numFmtId="3" fontId="27" fillId="0" borderId="0" xfId="0" applyNumberFormat="1" applyFont="1" applyAlignment="1">
      <alignment horizontal="right"/>
    </xf>
    <xf numFmtId="3" fontId="27" fillId="0" borderId="0" xfId="0" applyNumberFormat="1" applyFont="1"/>
    <xf numFmtId="3" fontId="27" fillId="26" borderId="0" xfId="34" applyNumberFormat="1" applyFont="1" applyFill="1" applyBorder="1" applyAlignment="1"/>
    <xf numFmtId="3" fontId="28" fillId="0" borderId="0" xfId="34" applyNumberFormat="1" applyFont="1" applyBorder="1" applyAlignment="1">
      <alignment horizontal="right" vertical="center"/>
    </xf>
    <xf numFmtId="3" fontId="27" fillId="26" borderId="13" xfId="0" applyNumberFormat="1" applyFont="1" applyFill="1" applyBorder="1" applyAlignment="1">
      <alignment horizontal="right"/>
    </xf>
    <xf numFmtId="3" fontId="27" fillId="26" borderId="13" xfId="0" applyNumberFormat="1" applyFont="1" applyFill="1" applyBorder="1"/>
    <xf numFmtId="3" fontId="27" fillId="26" borderId="0" xfId="0" applyNumberFormat="1" applyFont="1" applyFill="1" applyBorder="1" applyAlignment="1">
      <alignment horizontal="right"/>
    </xf>
    <xf numFmtId="3" fontId="27" fillId="26" borderId="0" xfId="0" applyNumberFormat="1" applyFont="1" applyFill="1" applyBorder="1"/>
    <xf numFmtId="166" fontId="29" fillId="26" borderId="11" xfId="34" applyNumberFormat="1" applyFont="1" applyFill="1" applyBorder="1" applyAlignment="1">
      <alignment horizontal="left" vertical="center"/>
    </xf>
    <xf numFmtId="3" fontId="29" fillId="26" borderId="11" xfId="34" applyNumberFormat="1" applyFont="1" applyFill="1" applyBorder="1" applyAlignment="1">
      <alignment vertical="center"/>
    </xf>
    <xf numFmtId="3" fontId="29" fillId="26" borderId="11" xfId="0" applyNumberFormat="1" applyFont="1" applyFill="1" applyBorder="1"/>
    <xf numFmtId="3" fontId="27" fillId="26" borderId="11" xfId="0" applyNumberFormat="1" applyFont="1" applyFill="1" applyBorder="1"/>
    <xf numFmtId="3" fontId="27" fillId="0" borderId="11" xfId="0" applyNumberFormat="1" applyFont="1" applyBorder="1" applyAlignment="1">
      <alignment horizontal="right"/>
    </xf>
    <xf numFmtId="166" fontId="27" fillId="26" borderId="11" xfId="34" applyNumberFormat="1" applyFont="1" applyFill="1" applyBorder="1" applyAlignment="1">
      <alignment horizontal="left" vertical="center"/>
    </xf>
    <xf numFmtId="3" fontId="29" fillId="0" borderId="0" xfId="0" applyNumberFormat="1" applyFont="1"/>
    <xf numFmtId="3" fontId="29" fillId="26" borderId="12" xfId="34" applyNumberFormat="1" applyFont="1" applyFill="1" applyBorder="1" applyAlignment="1">
      <alignment vertical="center"/>
    </xf>
    <xf numFmtId="3" fontId="29" fillId="26" borderId="12" xfId="0" applyNumberFormat="1" applyFont="1" applyFill="1" applyBorder="1"/>
    <xf numFmtId="3" fontId="27" fillId="0" borderId="0" xfId="34" applyNumberFormat="1" applyFont="1" applyFill="1" applyBorder="1" applyAlignment="1"/>
    <xf numFmtId="166" fontId="29" fillId="0" borderId="11" xfId="34" applyNumberFormat="1" applyFont="1" applyFill="1" applyBorder="1" applyAlignment="1">
      <alignment horizontal="left" vertical="center"/>
    </xf>
    <xf numFmtId="3" fontId="27" fillId="0" borderId="11" xfId="34" applyNumberFormat="1" applyFont="1" applyFill="1" applyBorder="1" applyAlignment="1">
      <alignment vertical="center"/>
    </xf>
    <xf numFmtId="3" fontId="27" fillId="0" borderId="11" xfId="0" applyNumberFormat="1" applyFont="1" applyFill="1" applyBorder="1"/>
    <xf numFmtId="166" fontId="29" fillId="0" borderId="0" xfId="34" applyNumberFormat="1" applyFont="1" applyFill="1" applyBorder="1" applyAlignment="1">
      <alignment horizontal="left" vertical="center"/>
    </xf>
    <xf numFmtId="3" fontId="29" fillId="0" borderId="0" xfId="34" applyNumberFormat="1" applyFont="1" applyFill="1" applyBorder="1" applyAlignment="1">
      <alignment vertical="center"/>
    </xf>
    <xf numFmtId="0" fontId="27" fillId="26" borderId="11" xfId="0" applyFont="1" applyFill="1" applyBorder="1"/>
    <xf numFmtId="0" fontId="29" fillId="0" borderId="0" xfId="0" applyFont="1" applyFill="1"/>
    <xf numFmtId="3" fontId="32" fillId="24" borderId="0" xfId="35" applyNumberFormat="1" applyFont="1" applyFill="1" applyAlignment="1">
      <alignment vertical="center"/>
    </xf>
    <xf numFmtId="3" fontId="33" fillId="25" borderId="0" xfId="35" applyNumberFormat="1" applyFont="1" applyFill="1" applyAlignment="1">
      <alignment horizontal="left" vertical="top" wrapText="1"/>
    </xf>
    <xf numFmtId="0" fontId="0" fillId="0" borderId="0" xfId="0" applyAlignment="1">
      <alignment horizontal="center" vertical="center"/>
    </xf>
    <xf numFmtId="14" fontId="21" fillId="25" borderId="0" xfId="34" applyNumberFormat="1" applyFont="1" applyFill="1" applyBorder="1" applyAlignment="1" applyProtection="1">
      <alignment horizontal="center" vertical="center" wrapText="1"/>
    </xf>
    <xf numFmtId="0" fontId="22" fillId="0" borderId="14" xfId="35" applyFont="1" applyBorder="1" applyAlignment="1">
      <alignment horizontal="center" vertical="center"/>
    </xf>
    <xf numFmtId="14" fontId="21" fillId="25" borderId="14" xfId="34" applyNumberFormat="1" applyFont="1" applyFill="1" applyBorder="1" applyAlignment="1" applyProtection="1">
      <alignment horizontal="center" vertical="center" wrapText="1"/>
    </xf>
    <xf numFmtId="0" fontId="22" fillId="0" borderId="10" xfId="35" applyFont="1" applyBorder="1" applyAlignment="1">
      <alignment horizontal="center" vertical="center"/>
    </xf>
    <xf numFmtId="166" fontId="24" fillId="0" borderId="0" xfId="34" applyNumberFormat="1" applyFont="1" applyBorder="1" applyAlignment="1" applyProtection="1">
      <alignment horizontal="left"/>
    </xf>
    <xf numFmtId="3" fontId="23" fillId="0" borderId="0" xfId="0" applyNumberFormat="1" applyFont="1" applyAlignment="1">
      <alignment horizontal="left"/>
    </xf>
    <xf numFmtId="164" fontId="21" fillId="0" borderId="10" xfId="34" applyFont="1" applyBorder="1" applyAlignment="1" applyProtection="1">
      <alignment horizontal="left"/>
    </xf>
    <xf numFmtId="164" fontId="21" fillId="0" borderId="0" xfId="34" applyFont="1" applyFill="1" applyBorder="1" applyAlignment="1">
      <alignment horizontal="left" vertical="center"/>
    </xf>
    <xf numFmtId="164" fontId="21" fillId="0" borderId="10" xfId="34" applyFont="1" applyFill="1" applyBorder="1" applyAlignment="1">
      <alignment horizontal="left" vertical="center"/>
    </xf>
    <xf numFmtId="164" fontId="21" fillId="0" borderId="11" xfId="34" applyFont="1" applyFill="1" applyBorder="1" applyAlignment="1">
      <alignment horizontal="left" wrapText="1"/>
    </xf>
    <xf numFmtId="164" fontId="21" fillId="0" borderId="10" xfId="34" applyFont="1" applyFill="1" applyBorder="1" applyAlignment="1">
      <alignment horizontal="left" wrapText="1"/>
    </xf>
    <xf numFmtId="166" fontId="29" fillId="26" borderId="12" xfId="34" applyNumberFormat="1" applyFont="1" applyFill="1" applyBorder="1" applyAlignment="1">
      <alignment horizontal="left"/>
    </xf>
    <xf numFmtId="166" fontId="23" fillId="0" borderId="0" xfId="34" applyNumberFormat="1" applyFont="1" applyBorder="1" applyAlignment="1" applyProtection="1">
      <alignment horizontal="left"/>
    </xf>
    <xf numFmtId="0" fontId="21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3" fontId="33" fillId="25" borderId="0" xfId="35" applyNumberFormat="1" applyFont="1" applyFill="1" applyAlignment="1">
      <alignment horizontal="left" vertical="top" wrapText="1"/>
    </xf>
  </cellXfs>
  <cellStyles count="45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1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_8PROCCTT" xfId="34"/>
    <cellStyle name="Normal_Hoja1" xfId="35"/>
    <cellStyle name="Notas" xfId="36" builtinId="10" customBuiltin="1"/>
    <cellStyle name="Salida" xfId="37" builtinId="21" customBuiltin="1"/>
    <cellStyle name="Texto de advertencia" xfId="38" builtinId="11" customBuiltin="1"/>
    <cellStyle name="Texto explicativo" xfId="39" builtinId="53" customBuiltin="1"/>
    <cellStyle name="Título" xfId="40" builtinId="15" customBuiltin="1"/>
    <cellStyle name="Título 2" xfId="42" builtinId="17" customBuiltin="1"/>
    <cellStyle name="Título 3" xfId="43" builtinId="18" customBuiltin="1"/>
    <cellStyle name="Total" xfId="44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51"/>
  <sheetViews>
    <sheetView tabSelected="1" zoomScaleNormal="100" workbookViewId="0"/>
  </sheetViews>
  <sheetFormatPr baseColWidth="10" defaultRowHeight="12.75" x14ac:dyDescent="0.2"/>
  <cols>
    <col min="1" max="1" width="1.42578125" customWidth="1"/>
    <col min="2" max="2" width="12.28515625" customWidth="1"/>
    <col min="3" max="3" width="0.7109375" customWidth="1"/>
    <col min="4" max="4" width="12" customWidth="1"/>
    <col min="5" max="5" width="35" customWidth="1"/>
    <col min="6" max="6" width="0.7109375" customWidth="1"/>
    <col min="7" max="7" width="11.42578125" style="4"/>
    <col min="8" max="8" width="0.85546875" style="4" customWidth="1"/>
    <col min="9" max="12" width="11.42578125" style="6"/>
    <col min="13" max="13" width="1.42578125" customWidth="1"/>
  </cols>
  <sheetData>
    <row r="2" spans="2:12" ht="15" customHeight="1" x14ac:dyDescent="0.2">
      <c r="B2" s="46" t="s">
        <v>35</v>
      </c>
      <c r="D2" s="64" t="s">
        <v>37</v>
      </c>
      <c r="E2" s="64"/>
      <c r="F2" s="64"/>
      <c r="G2" s="64"/>
      <c r="H2" s="64"/>
      <c r="I2" s="64"/>
      <c r="J2" s="64"/>
      <c r="K2" s="64"/>
      <c r="L2" s="64"/>
    </row>
    <row r="3" spans="2:12" ht="12.75" customHeight="1" x14ac:dyDescent="0.2">
      <c r="B3" s="1"/>
      <c r="C3" s="1"/>
      <c r="D3" s="64"/>
      <c r="E3" s="64"/>
      <c r="F3" s="64"/>
      <c r="G3" s="64"/>
      <c r="H3" s="64"/>
      <c r="I3" s="64"/>
      <c r="J3" s="64"/>
      <c r="K3" s="64"/>
      <c r="L3" s="64"/>
    </row>
    <row r="4" spans="2:12" ht="12.75" customHeight="1" x14ac:dyDescent="0.2">
      <c r="B4" s="1"/>
      <c r="C4" s="1"/>
      <c r="D4" s="47"/>
      <c r="E4" s="47"/>
      <c r="F4" s="47"/>
      <c r="G4" s="47"/>
      <c r="H4" s="47"/>
      <c r="I4" s="47"/>
      <c r="J4" s="47"/>
      <c r="K4" s="47"/>
      <c r="L4" s="47"/>
    </row>
    <row r="5" spans="2:12" s="48" customFormat="1" ht="24" x14ac:dyDescent="0.2">
      <c r="B5" s="52"/>
      <c r="C5" s="50"/>
      <c r="D5" s="52"/>
      <c r="E5" s="52"/>
      <c r="F5"/>
      <c r="G5" s="51" t="s">
        <v>51</v>
      </c>
      <c r="H5" s="49"/>
      <c r="I5" s="62" t="s">
        <v>0</v>
      </c>
      <c r="J5" s="63"/>
      <c r="K5" s="63"/>
      <c r="L5" s="63"/>
    </row>
    <row r="6" spans="2:12" x14ac:dyDescent="0.2">
      <c r="B6" s="55" t="s">
        <v>1</v>
      </c>
      <c r="C6" s="55"/>
      <c r="D6" s="55"/>
      <c r="E6" s="2" t="s">
        <v>2</v>
      </c>
      <c r="G6" s="5" t="s">
        <v>3</v>
      </c>
      <c r="H6" s="14"/>
      <c r="I6" s="7">
        <v>2014</v>
      </c>
      <c r="J6" s="7">
        <v>2015</v>
      </c>
      <c r="K6" s="7">
        <v>2016</v>
      </c>
      <c r="L6" s="13">
        <v>2017</v>
      </c>
    </row>
    <row r="7" spans="2:12" x14ac:dyDescent="0.2">
      <c r="B7" s="56" t="s">
        <v>38</v>
      </c>
      <c r="C7" s="56"/>
      <c r="D7" s="56"/>
      <c r="E7" s="10" t="s">
        <v>4</v>
      </c>
      <c r="G7" s="11">
        <v>419320</v>
      </c>
      <c r="H7" s="11"/>
      <c r="I7" s="18">
        <v>272</v>
      </c>
      <c r="J7" s="15">
        <v>859.8456469999993</v>
      </c>
      <c r="K7" s="25">
        <v>1039.6634360000003</v>
      </c>
      <c r="L7" s="26">
        <v>980.33</v>
      </c>
    </row>
    <row r="8" spans="2:12" x14ac:dyDescent="0.2">
      <c r="B8" s="56"/>
      <c r="C8" s="56"/>
      <c r="D8" s="56"/>
      <c r="E8" s="8" t="s">
        <v>5</v>
      </c>
      <c r="G8" s="19">
        <v>1646960</v>
      </c>
      <c r="H8" s="19"/>
      <c r="I8" s="19">
        <v>353</v>
      </c>
      <c r="J8" s="20">
        <v>1263</v>
      </c>
      <c r="K8" s="21">
        <v>1661.287</v>
      </c>
      <c r="L8" s="22">
        <v>1448</v>
      </c>
    </row>
    <row r="9" spans="2:12" x14ac:dyDescent="0.2">
      <c r="B9" s="56"/>
      <c r="C9" s="56"/>
      <c r="D9" s="56"/>
      <c r="E9" s="10" t="s">
        <v>6</v>
      </c>
      <c r="G9" s="11">
        <v>855346</v>
      </c>
      <c r="H9" s="11"/>
      <c r="I9" s="11">
        <v>390</v>
      </c>
      <c r="J9" s="17">
        <v>754</v>
      </c>
      <c r="K9" s="27">
        <v>1323</v>
      </c>
      <c r="L9" s="28">
        <v>1442</v>
      </c>
    </row>
    <row r="10" spans="2:12" x14ac:dyDescent="0.2">
      <c r="B10" s="56"/>
      <c r="C10" s="56"/>
      <c r="D10" s="56"/>
      <c r="E10" s="8" t="s">
        <v>7</v>
      </c>
      <c r="G10" s="19">
        <v>386100</v>
      </c>
      <c r="H10" s="19"/>
      <c r="I10" s="19">
        <v>0</v>
      </c>
      <c r="J10" s="20">
        <v>0</v>
      </c>
      <c r="K10" s="21">
        <v>0</v>
      </c>
      <c r="L10" s="22">
        <v>0</v>
      </c>
    </row>
    <row r="11" spans="2:12" x14ac:dyDescent="0.2">
      <c r="B11" s="56"/>
      <c r="C11" s="56"/>
      <c r="D11" s="56"/>
      <c r="E11" s="10" t="s">
        <v>8</v>
      </c>
      <c r="G11" s="11">
        <v>406580</v>
      </c>
      <c r="H11" s="11"/>
      <c r="I11" s="11">
        <v>2247</v>
      </c>
      <c r="J11" s="17">
        <v>2198.7253919999998</v>
      </c>
      <c r="K11" s="27">
        <v>2357.0299639999998</v>
      </c>
      <c r="L11" s="28">
        <v>2540.3070579999999</v>
      </c>
    </row>
    <row r="12" spans="2:12" x14ac:dyDescent="0.2">
      <c r="B12" s="56"/>
      <c r="C12" s="56"/>
      <c r="D12" s="56"/>
      <c r="E12" s="8" t="s">
        <v>9</v>
      </c>
      <c r="G12" s="19">
        <v>395000</v>
      </c>
      <c r="H12" s="19"/>
      <c r="I12" s="19">
        <v>2022</v>
      </c>
      <c r="J12" s="20">
        <v>1927.501571</v>
      </c>
      <c r="K12" s="21">
        <v>1809.1403350000001</v>
      </c>
      <c r="L12" s="22">
        <v>994.79410099999996</v>
      </c>
    </row>
    <row r="13" spans="2:12" x14ac:dyDescent="0.2">
      <c r="B13" s="56"/>
      <c r="C13" s="56"/>
      <c r="D13" s="56"/>
      <c r="E13" s="10" t="s">
        <v>10</v>
      </c>
      <c r="G13" s="11">
        <v>401820</v>
      </c>
      <c r="H13" s="11"/>
      <c r="I13" s="23">
        <v>375</v>
      </c>
      <c r="J13" s="17">
        <v>850.53502300000014</v>
      </c>
      <c r="K13" s="27">
        <v>577.09471100000007</v>
      </c>
      <c r="L13" s="28">
        <v>810.49</v>
      </c>
    </row>
    <row r="14" spans="2:12" ht="13.5" x14ac:dyDescent="0.2">
      <c r="B14" s="56"/>
      <c r="C14" s="56"/>
      <c r="D14" s="56"/>
      <c r="E14" s="8" t="s">
        <v>39</v>
      </c>
      <c r="G14" s="19">
        <v>828672</v>
      </c>
      <c r="H14" s="19"/>
      <c r="I14" s="19">
        <v>2835</v>
      </c>
      <c r="J14" s="20">
        <v>0</v>
      </c>
      <c r="K14" s="21" t="s">
        <v>48</v>
      </c>
      <c r="L14" s="22"/>
    </row>
    <row r="15" spans="2:12" ht="13.5" x14ac:dyDescent="0.2">
      <c r="B15" s="56"/>
      <c r="C15" s="56"/>
      <c r="D15" s="56"/>
      <c r="E15" s="10" t="s">
        <v>40</v>
      </c>
      <c r="G15" s="11">
        <v>423700</v>
      </c>
      <c r="H15" s="11"/>
      <c r="I15" s="11">
        <v>31</v>
      </c>
      <c r="J15" s="17">
        <v>395</v>
      </c>
      <c r="K15" s="27">
        <v>439.815</v>
      </c>
      <c r="L15" s="28">
        <v>564</v>
      </c>
    </row>
    <row r="16" spans="2:12" x14ac:dyDescent="0.2">
      <c r="B16" s="56"/>
      <c r="C16" s="56"/>
      <c r="D16" s="56"/>
      <c r="E16" s="8" t="s">
        <v>11</v>
      </c>
      <c r="G16" s="19">
        <v>362690</v>
      </c>
      <c r="H16" s="19"/>
      <c r="I16" s="19">
        <v>0</v>
      </c>
      <c r="J16" s="24">
        <v>67.940350999999993</v>
      </c>
      <c r="K16" s="21">
        <v>0</v>
      </c>
      <c r="L16" s="22">
        <v>0</v>
      </c>
    </row>
    <row r="17" spans="2:12" x14ac:dyDescent="0.2">
      <c r="B17" s="56"/>
      <c r="C17" s="56"/>
      <c r="D17" s="56"/>
      <c r="E17" s="10" t="s">
        <v>12</v>
      </c>
      <c r="G17" s="11">
        <v>1612760</v>
      </c>
      <c r="H17" s="11"/>
      <c r="I17" s="11">
        <v>84</v>
      </c>
      <c r="J17" s="17">
        <v>201</v>
      </c>
      <c r="K17" s="27">
        <v>925.64200000000005</v>
      </c>
      <c r="L17" s="28">
        <v>905</v>
      </c>
    </row>
    <row r="18" spans="2:12" x14ac:dyDescent="0.2">
      <c r="B18" s="56"/>
      <c r="C18" s="56"/>
      <c r="D18" s="56"/>
      <c r="E18" s="8" t="s">
        <v>13</v>
      </c>
      <c r="G18" s="19">
        <v>402640</v>
      </c>
      <c r="H18" s="19"/>
      <c r="I18" s="19">
        <v>6</v>
      </c>
      <c r="J18" s="20">
        <v>0</v>
      </c>
      <c r="K18" s="21">
        <v>0</v>
      </c>
      <c r="L18" s="22">
        <v>141</v>
      </c>
    </row>
    <row r="19" spans="2:12" x14ac:dyDescent="0.2">
      <c r="B19" s="56"/>
      <c r="C19" s="56"/>
      <c r="D19" s="56"/>
      <c r="E19" s="10" t="s">
        <v>14</v>
      </c>
      <c r="G19" s="11">
        <v>1188000</v>
      </c>
      <c r="H19" s="11"/>
      <c r="I19" s="11">
        <v>598</v>
      </c>
      <c r="J19" s="17">
        <v>182.63599199999999</v>
      </c>
      <c r="K19" s="27">
        <v>68.375383999999997</v>
      </c>
      <c r="L19" s="28">
        <v>417.19770399999999</v>
      </c>
    </row>
    <row r="20" spans="2:12" x14ac:dyDescent="0.2">
      <c r="B20" s="56"/>
      <c r="C20" s="56"/>
      <c r="D20" s="56"/>
      <c r="E20" s="8" t="s">
        <v>49</v>
      </c>
      <c r="G20" s="19">
        <v>398240</v>
      </c>
      <c r="H20" s="19"/>
      <c r="I20" s="19">
        <v>0</v>
      </c>
      <c r="J20" s="20">
        <v>0</v>
      </c>
      <c r="K20" s="21">
        <v>0</v>
      </c>
      <c r="L20" s="22">
        <v>1.2291099999999999</v>
      </c>
    </row>
    <row r="21" spans="2:12" ht="13.5" x14ac:dyDescent="0.2">
      <c r="B21" s="56"/>
      <c r="C21" s="56"/>
      <c r="D21" s="56"/>
      <c r="E21" s="10" t="s">
        <v>50</v>
      </c>
      <c r="G21" s="11">
        <v>393570</v>
      </c>
      <c r="H21" s="11"/>
      <c r="I21" s="11">
        <v>0</v>
      </c>
      <c r="J21" s="17">
        <v>0</v>
      </c>
      <c r="K21" s="27" t="s">
        <v>48</v>
      </c>
      <c r="L21" s="27" t="s">
        <v>48</v>
      </c>
    </row>
    <row r="22" spans="2:12" ht="13.5" x14ac:dyDescent="0.2">
      <c r="B22" s="56"/>
      <c r="C22" s="56"/>
      <c r="D22" s="56"/>
      <c r="E22" s="12" t="s">
        <v>41</v>
      </c>
      <c r="G22" s="9">
        <v>799200</v>
      </c>
      <c r="H22" s="9"/>
      <c r="I22" s="9">
        <v>166</v>
      </c>
      <c r="J22" s="16">
        <v>0</v>
      </c>
      <c r="K22" s="21" t="s">
        <v>48</v>
      </c>
      <c r="L22" s="21" t="s">
        <v>48</v>
      </c>
    </row>
    <row r="23" spans="2:12" x14ac:dyDescent="0.2">
      <c r="B23" s="56"/>
      <c r="C23" s="56"/>
      <c r="D23" s="56"/>
      <c r="E23" s="10" t="s">
        <v>15</v>
      </c>
      <c r="G23" s="11">
        <v>392000</v>
      </c>
      <c r="H23" s="11"/>
      <c r="I23" s="23">
        <v>181</v>
      </c>
      <c r="J23" s="17">
        <v>302.11663199999992</v>
      </c>
      <c r="K23" s="27">
        <v>0</v>
      </c>
      <c r="L23" s="28">
        <v>200.54</v>
      </c>
    </row>
    <row r="24" spans="2:12" ht="13.5" x14ac:dyDescent="0.2">
      <c r="B24" s="56"/>
      <c r="C24" s="56"/>
      <c r="D24" s="56"/>
      <c r="E24" s="12" t="s">
        <v>42</v>
      </c>
      <c r="G24" s="9">
        <v>748900</v>
      </c>
      <c r="H24" s="9"/>
      <c r="I24" s="9">
        <v>176</v>
      </c>
      <c r="J24" s="16">
        <v>0</v>
      </c>
      <c r="K24" s="21" t="s">
        <v>48</v>
      </c>
      <c r="L24" s="21" t="s">
        <v>48</v>
      </c>
    </row>
    <row r="25" spans="2:12" x14ac:dyDescent="0.2">
      <c r="B25" s="56"/>
      <c r="C25" s="56"/>
      <c r="D25" s="56"/>
      <c r="E25" s="10" t="s">
        <v>16</v>
      </c>
      <c r="G25" s="11">
        <v>1268350</v>
      </c>
      <c r="H25" s="11"/>
      <c r="I25" s="11">
        <v>2252</v>
      </c>
      <c r="J25" s="17">
        <v>1726.6608000000001</v>
      </c>
      <c r="K25" s="27">
        <v>490.00290000000001</v>
      </c>
      <c r="L25" s="28">
        <v>2415.4911000000002</v>
      </c>
    </row>
    <row r="26" spans="2:12" x14ac:dyDescent="0.2">
      <c r="B26" s="56"/>
      <c r="C26" s="56"/>
      <c r="D26" s="56"/>
      <c r="E26" s="12" t="s">
        <v>17</v>
      </c>
      <c r="G26" s="9">
        <v>391520</v>
      </c>
      <c r="H26" s="9"/>
      <c r="I26" s="9">
        <v>179</v>
      </c>
      <c r="J26" s="16">
        <v>504</v>
      </c>
      <c r="K26" s="21">
        <v>689.16800000000001</v>
      </c>
      <c r="L26" s="22">
        <v>505</v>
      </c>
    </row>
    <row r="27" spans="2:12" x14ac:dyDescent="0.2">
      <c r="B27" s="56"/>
      <c r="C27" s="56"/>
      <c r="D27" s="56"/>
      <c r="E27" s="10" t="s">
        <v>18</v>
      </c>
      <c r="G27" s="11">
        <v>379300</v>
      </c>
      <c r="H27" s="11"/>
      <c r="I27" s="11">
        <v>908</v>
      </c>
      <c r="J27" s="17">
        <v>836.00149999999996</v>
      </c>
      <c r="K27" s="27">
        <v>627.73889999999994</v>
      </c>
      <c r="L27" s="28">
        <v>1220.2364</v>
      </c>
    </row>
    <row r="28" spans="2:12" x14ac:dyDescent="0.2">
      <c r="B28" s="56"/>
      <c r="C28" s="56"/>
      <c r="D28" s="56"/>
      <c r="E28" s="12" t="s">
        <v>19</v>
      </c>
      <c r="G28" s="9">
        <v>830890</v>
      </c>
      <c r="H28" s="9"/>
      <c r="I28" s="9">
        <v>0</v>
      </c>
      <c r="J28" s="16">
        <v>0</v>
      </c>
      <c r="K28" s="21">
        <v>105</v>
      </c>
      <c r="L28" s="22">
        <v>358</v>
      </c>
    </row>
    <row r="29" spans="2:12" ht="13.5" x14ac:dyDescent="0.2">
      <c r="B29" s="56"/>
      <c r="C29" s="56"/>
      <c r="D29" s="56"/>
      <c r="E29" s="10" t="s">
        <v>43</v>
      </c>
      <c r="G29" s="11">
        <v>797820</v>
      </c>
      <c r="H29" s="11"/>
      <c r="I29" s="11">
        <v>157</v>
      </c>
      <c r="J29" s="17">
        <v>0</v>
      </c>
      <c r="K29" s="27" t="s">
        <v>48</v>
      </c>
      <c r="L29" s="27" t="s">
        <v>48</v>
      </c>
    </row>
    <row r="30" spans="2:12" ht="13.5" x14ac:dyDescent="0.2">
      <c r="B30" s="56"/>
      <c r="C30" s="56"/>
      <c r="D30" s="56"/>
      <c r="E30" s="12" t="s">
        <v>44</v>
      </c>
      <c r="G30" s="9">
        <v>1218880</v>
      </c>
      <c r="H30" s="9"/>
      <c r="I30" s="9">
        <v>166</v>
      </c>
      <c r="J30" s="16">
        <v>0</v>
      </c>
      <c r="K30" s="21" t="s">
        <v>48</v>
      </c>
      <c r="L30" s="21" t="s">
        <v>48</v>
      </c>
    </row>
    <row r="31" spans="2:12" ht="13.5" x14ac:dyDescent="0.2">
      <c r="B31" s="56"/>
      <c r="C31" s="56"/>
      <c r="D31" s="56"/>
      <c r="E31" s="10" t="s">
        <v>45</v>
      </c>
      <c r="G31" s="11">
        <v>832630</v>
      </c>
      <c r="H31" s="11"/>
      <c r="I31" s="11">
        <v>318</v>
      </c>
      <c r="J31" s="17">
        <v>0</v>
      </c>
      <c r="K31" s="27" t="s">
        <v>48</v>
      </c>
      <c r="L31" s="27" t="s">
        <v>48</v>
      </c>
    </row>
    <row r="32" spans="2:12" x14ac:dyDescent="0.2">
      <c r="B32" s="56"/>
      <c r="C32" s="56"/>
      <c r="D32" s="56"/>
      <c r="E32" s="12" t="s">
        <v>20</v>
      </c>
      <c r="G32" s="9">
        <v>1255420</v>
      </c>
      <c r="H32" s="9"/>
      <c r="I32" s="9">
        <v>3783</v>
      </c>
      <c r="J32" s="16">
        <v>3729.1754000000001</v>
      </c>
      <c r="K32" s="21">
        <v>3172.6239</v>
      </c>
      <c r="L32" s="22">
        <v>2834.2361999999998</v>
      </c>
    </row>
    <row r="33" spans="2:12" x14ac:dyDescent="0.2">
      <c r="B33" s="56"/>
      <c r="C33" s="56"/>
      <c r="D33" s="56"/>
      <c r="E33" s="10" t="s">
        <v>21</v>
      </c>
      <c r="G33" s="11">
        <v>870430</v>
      </c>
      <c r="H33" s="11"/>
      <c r="I33" s="23">
        <v>336</v>
      </c>
      <c r="J33" s="17">
        <v>184.63991200000007</v>
      </c>
      <c r="K33" s="27">
        <v>498.98728000000017</v>
      </c>
      <c r="L33" s="28">
        <v>1510.9</v>
      </c>
    </row>
    <row r="34" spans="2:12" ht="13.5" x14ac:dyDescent="0.2">
      <c r="B34" s="56"/>
      <c r="C34" s="56"/>
      <c r="D34" s="56"/>
      <c r="E34" s="12" t="s">
        <v>46</v>
      </c>
      <c r="G34" s="9">
        <v>283000</v>
      </c>
      <c r="H34" s="9"/>
      <c r="I34" s="9">
        <v>43</v>
      </c>
      <c r="J34" s="16">
        <v>0</v>
      </c>
      <c r="K34" s="21" t="s">
        <v>48</v>
      </c>
      <c r="L34" s="21" t="s">
        <v>48</v>
      </c>
    </row>
    <row r="35" spans="2:12" x14ac:dyDescent="0.2">
      <c r="B35" s="56"/>
      <c r="C35" s="56"/>
      <c r="D35" s="56"/>
      <c r="E35" s="10" t="s">
        <v>22</v>
      </c>
      <c r="G35" s="11">
        <v>818000</v>
      </c>
      <c r="H35" s="11"/>
      <c r="I35" s="23">
        <v>3</v>
      </c>
      <c r="J35" s="17">
        <v>69.405276000000001</v>
      </c>
      <c r="K35" s="27">
        <v>0</v>
      </c>
      <c r="L35" s="28">
        <v>944.13907299999994</v>
      </c>
    </row>
    <row r="36" spans="2:12" x14ac:dyDescent="0.2">
      <c r="B36" s="56"/>
      <c r="C36" s="56"/>
      <c r="D36" s="56"/>
      <c r="E36" s="12" t="s">
        <v>23</v>
      </c>
      <c r="G36" s="9">
        <v>397440</v>
      </c>
      <c r="H36" s="9"/>
      <c r="I36" s="38">
        <v>211</v>
      </c>
      <c r="J36" s="16">
        <v>163.476541</v>
      </c>
      <c r="K36" s="21">
        <v>192.77696499999999</v>
      </c>
      <c r="L36" s="22">
        <v>305.19114000000002</v>
      </c>
    </row>
    <row r="37" spans="2:12" x14ac:dyDescent="0.2">
      <c r="B37" s="56"/>
      <c r="C37" s="56"/>
      <c r="D37" s="56"/>
      <c r="E37" s="10" t="s">
        <v>24</v>
      </c>
      <c r="G37" s="11">
        <v>431869</v>
      </c>
      <c r="H37" s="11"/>
      <c r="I37" s="11">
        <v>232</v>
      </c>
      <c r="J37" s="17">
        <v>299</v>
      </c>
      <c r="K37" s="27">
        <v>0</v>
      </c>
      <c r="L37" s="28">
        <v>594</v>
      </c>
    </row>
    <row r="38" spans="2:12" x14ac:dyDescent="0.2">
      <c r="B38" s="56"/>
      <c r="C38" s="56"/>
      <c r="D38" s="56"/>
      <c r="E38" s="12" t="s">
        <v>25</v>
      </c>
      <c r="G38" s="9">
        <v>421036</v>
      </c>
      <c r="H38" s="9"/>
      <c r="I38" s="9">
        <v>1248</v>
      </c>
      <c r="J38" s="16">
        <v>1892.7945</v>
      </c>
      <c r="K38" s="21">
        <v>1833.0875000000001</v>
      </c>
      <c r="L38" s="22">
        <v>1858.4390739999999</v>
      </c>
    </row>
    <row r="39" spans="2:12" x14ac:dyDescent="0.2">
      <c r="B39" s="56"/>
      <c r="C39" s="56"/>
      <c r="D39" s="56"/>
      <c r="E39" s="10" t="s">
        <v>26</v>
      </c>
      <c r="G39" s="11">
        <v>433629</v>
      </c>
      <c r="H39" s="11"/>
      <c r="I39" s="11">
        <v>79</v>
      </c>
      <c r="J39" s="17">
        <v>81</v>
      </c>
      <c r="K39" s="27">
        <v>0</v>
      </c>
      <c r="L39" s="28">
        <v>116</v>
      </c>
    </row>
    <row r="40" spans="2:12" x14ac:dyDescent="0.2">
      <c r="B40" s="56"/>
      <c r="C40" s="56"/>
      <c r="D40" s="56"/>
      <c r="E40" s="12" t="s">
        <v>27</v>
      </c>
      <c r="G40" s="9">
        <v>873230</v>
      </c>
      <c r="H40" s="9"/>
      <c r="I40" s="9">
        <v>668</v>
      </c>
      <c r="J40" s="16">
        <v>766.11376700000028</v>
      </c>
      <c r="K40" s="21">
        <v>471.83491200000003</v>
      </c>
      <c r="L40" s="22">
        <v>1385.97</v>
      </c>
    </row>
    <row r="41" spans="2:12" x14ac:dyDescent="0.2">
      <c r="B41" s="56"/>
      <c r="C41" s="56"/>
      <c r="D41" s="56"/>
      <c r="E41" s="10" t="s">
        <v>28</v>
      </c>
      <c r="G41" s="11">
        <v>891660</v>
      </c>
      <c r="H41" s="11"/>
      <c r="I41" s="11">
        <v>1679</v>
      </c>
      <c r="J41" s="17">
        <v>2386.825738</v>
      </c>
      <c r="K41" s="27">
        <v>2047.4518210000001</v>
      </c>
      <c r="L41" s="28">
        <v>1771.4188469999999</v>
      </c>
    </row>
    <row r="42" spans="2:12" x14ac:dyDescent="0.2">
      <c r="B42" s="56"/>
      <c r="C42" s="56"/>
      <c r="D42" s="56"/>
      <c r="E42" s="12" t="s">
        <v>29</v>
      </c>
      <c r="G42" s="9">
        <v>830907</v>
      </c>
      <c r="H42" s="9"/>
      <c r="I42" s="38">
        <v>3</v>
      </c>
      <c r="J42" s="16">
        <v>423.70450599999998</v>
      </c>
      <c r="K42" s="21">
        <v>1136.2580949999997</v>
      </c>
      <c r="L42" s="22">
        <v>2177.159662</v>
      </c>
    </row>
    <row r="43" spans="2:12" x14ac:dyDescent="0.2">
      <c r="B43" s="56"/>
      <c r="C43" s="56"/>
      <c r="D43" s="56"/>
      <c r="E43" s="29" t="s">
        <v>30</v>
      </c>
      <c r="G43" s="30">
        <f>SUM(G7:G42)</f>
        <v>25287509</v>
      </c>
      <c r="H43" s="9"/>
      <c r="I43" s="31">
        <v>22001</v>
      </c>
      <c r="J43" s="31">
        <v>22065.098547999994</v>
      </c>
      <c r="K43" s="31">
        <f>SUM(K7:K42)</f>
        <v>21465.978102999998</v>
      </c>
      <c r="L43" s="31">
        <f>SUM(L7:L42)</f>
        <v>28441.069469000002</v>
      </c>
    </row>
    <row r="44" spans="2:12" ht="13.5" x14ac:dyDescent="0.2">
      <c r="B44" s="57"/>
      <c r="C44" s="57"/>
      <c r="D44" s="57"/>
      <c r="E44" s="39" t="s">
        <v>47</v>
      </c>
      <c r="G44" s="40"/>
      <c r="H44" s="9"/>
      <c r="I44" s="41"/>
      <c r="J44" s="41">
        <v>4020.9014520000055</v>
      </c>
      <c r="K44" s="33" t="s">
        <v>48</v>
      </c>
      <c r="L44" s="33" t="s">
        <v>48</v>
      </c>
    </row>
    <row r="45" spans="2:12" x14ac:dyDescent="0.2">
      <c r="B45" s="58" t="s">
        <v>54</v>
      </c>
      <c r="C45" s="58"/>
      <c r="D45" s="58"/>
      <c r="E45" s="34" t="s">
        <v>31</v>
      </c>
      <c r="G45" s="44">
        <v>0</v>
      </c>
      <c r="H45" s="9"/>
      <c r="I45" s="32">
        <v>1051</v>
      </c>
      <c r="J45" s="32">
        <v>0</v>
      </c>
      <c r="K45" s="32">
        <v>0</v>
      </c>
      <c r="L45" s="32">
        <v>0</v>
      </c>
    </row>
    <row r="46" spans="2:12" x14ac:dyDescent="0.2">
      <c r="B46" s="59"/>
      <c r="C46" s="59"/>
      <c r="D46" s="59"/>
      <c r="E46" s="42" t="s">
        <v>32</v>
      </c>
      <c r="G46" s="45">
        <v>0</v>
      </c>
      <c r="H46" s="9"/>
      <c r="I46" s="43">
        <f>SUM(I45)</f>
        <v>1051</v>
      </c>
      <c r="J46" s="43">
        <f>SUM(J45)</f>
        <v>0</v>
      </c>
      <c r="K46" s="35">
        <v>0</v>
      </c>
      <c r="L46" s="35">
        <v>0</v>
      </c>
    </row>
    <row r="47" spans="2:12" ht="13.5" thickBot="1" x14ac:dyDescent="0.25">
      <c r="B47" s="60" t="s">
        <v>33</v>
      </c>
      <c r="C47" s="60"/>
      <c r="D47" s="60"/>
      <c r="E47" s="60"/>
      <c r="G47" s="36">
        <f>SUM(G43,G44,G46)</f>
        <v>25287509</v>
      </c>
      <c r="H47" s="9"/>
      <c r="I47" s="36">
        <f>SUM(I43,I44,I46)</f>
        <v>23052</v>
      </c>
      <c r="J47" s="36">
        <f>SUM(J43,J44,J46)</f>
        <v>26086</v>
      </c>
      <c r="K47" s="37">
        <f>SUM(K43:K46)</f>
        <v>21465.978102999998</v>
      </c>
      <c r="L47" s="37">
        <f>SUM(L43:L46)</f>
        <v>28441.069469000002</v>
      </c>
    </row>
    <row r="48" spans="2:12" s="3" customFormat="1" ht="12.75" customHeight="1" x14ac:dyDescent="0.2">
      <c r="B48" s="61" t="s">
        <v>36</v>
      </c>
      <c r="C48" s="61"/>
      <c r="D48" s="61"/>
      <c r="E48" s="61"/>
      <c r="F48" s="61"/>
      <c r="G48" s="61"/>
      <c r="H48" s="61"/>
      <c r="I48" s="61"/>
      <c r="J48" s="61"/>
      <c r="K48" s="61"/>
      <c r="L48" s="61"/>
    </row>
    <row r="49" spans="2:12" s="3" customFormat="1" ht="12.75" customHeight="1" x14ac:dyDescent="0.2">
      <c r="B49" s="53" t="s">
        <v>34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</row>
    <row r="50" spans="2:12" s="3" customFormat="1" ht="12.75" customHeight="1" x14ac:dyDescent="0.2">
      <c r="B50" s="54" t="s">
        <v>52</v>
      </c>
      <c r="C50" s="54"/>
      <c r="D50" s="54"/>
      <c r="E50" s="54"/>
      <c r="F50" s="54"/>
      <c r="G50" s="54"/>
      <c r="H50" s="54"/>
      <c r="I50" s="54"/>
      <c r="J50" s="54"/>
      <c r="K50" s="54"/>
      <c r="L50" s="54"/>
    </row>
    <row r="51" spans="2:12" x14ac:dyDescent="0.2">
      <c r="B51" s="54" t="s">
        <v>53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</row>
  </sheetData>
  <mergeCells count="10">
    <mergeCell ref="I5:L5"/>
    <mergeCell ref="D2:L3"/>
    <mergeCell ref="B49:L49"/>
    <mergeCell ref="B50:L50"/>
    <mergeCell ref="B51:L51"/>
    <mergeCell ref="B6:D6"/>
    <mergeCell ref="B7:D44"/>
    <mergeCell ref="B45:D46"/>
    <mergeCell ref="B47:E47"/>
    <mergeCell ref="B48:L48"/>
  </mergeCells>
  <phoneticPr fontId="23" type="noConversion"/>
  <pageMargins left="0.75" right="0.75" top="1" bottom="1" header="0" footer="0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23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23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AMIEIRO CALVO, LUIS CARLOS</dc:creator>
  <cp:lastModifiedBy>Enrique Sanchez Iniesta</cp:lastModifiedBy>
  <cp:lastPrinted>2019-06-05T07:56:21Z</cp:lastPrinted>
  <dcterms:created xsi:type="dcterms:W3CDTF">2014-04-14T09:56:22Z</dcterms:created>
  <dcterms:modified xsi:type="dcterms:W3CDTF">2019-06-17T09:06:01Z</dcterms:modified>
</cp:coreProperties>
</file>