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F2B54FEC-5F16-4F34-844C-430ECC6D6B0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7" i="2" l="1"/>
  <c r="M16" i="2"/>
  <c r="M15" i="2"/>
  <c r="M14" i="2"/>
  <c r="M13" i="2"/>
  <c r="K17" i="2"/>
  <c r="K16" i="2"/>
  <c r="K15" i="2"/>
  <c r="K14" i="2"/>
  <c r="K13" i="2"/>
  <c r="I17" i="2"/>
  <c r="I16" i="2"/>
  <c r="I15" i="2"/>
  <c r="I14" i="2"/>
  <c r="I13" i="2"/>
  <c r="G17" i="2"/>
  <c r="G16" i="2"/>
  <c r="G15" i="2"/>
  <c r="G14" i="2"/>
  <c r="G13" i="2"/>
  <c r="E17" i="2"/>
  <c r="E16" i="2"/>
  <c r="E15" i="2"/>
  <c r="E14" i="2"/>
  <c r="E13" i="2"/>
  <c r="C18" i="2"/>
  <c r="C17" i="2"/>
  <c r="C16" i="2"/>
  <c r="C15" i="2"/>
  <c r="C14" i="2"/>
  <c r="C13" i="2"/>
</calcChain>
</file>

<file path=xl/sharedStrings.xml><?xml version="1.0" encoding="utf-8"?>
<sst xmlns="http://schemas.openxmlformats.org/spreadsheetml/2006/main" count="47" uniqueCount="19">
  <si>
    <t>TOTAL</t>
  </si>
  <si>
    <t>BIOMASA</t>
  </si>
  <si>
    <t>BIOCARBURANTES</t>
  </si>
  <si>
    <t>ktep</t>
  </si>
  <si>
    <t>D%</t>
  </si>
  <si>
    <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</si>
  <si>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CONSUMO FINAL DE ENERGÍAS RENOVABLES EN ESPAÑA. EVOLUCIÓN</t>
  </si>
  <si>
    <t>BIOGÁS</t>
  </si>
  <si>
    <t>SOLAR TÉRMICA</t>
  </si>
  <si>
    <t>GEOTÉRMICA</t>
  </si>
  <si>
    <t>Cuadro 7.1</t>
  </si>
  <si>
    <t>BIOGAS</t>
  </si>
  <si>
    <t>SOLAR TERMICA</t>
  </si>
  <si>
    <t>GEOTERMICA</t>
  </si>
  <si>
    <t xml:space="preserve">Tasa de </t>
  </si>
  <si>
    <t>Ktep.</t>
  </si>
  <si>
    <t>variación</t>
  </si>
  <si>
    <t>Nota del autor: A fecha de cierre de la edición de esta publicación no hay datos actualizados.</t>
  </si>
  <si>
    <t>Fuente: IDAE y MINETAD (Junio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</si>
</sst>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\ _€_-;\-* #,##0.0\ _€_-;_-* &quot;-&quot;??\ _€_-;_-@_-"/>
    <numFmt numFmtId="166" formatCode="0.0"/>
    <numFmt numFmtId="167" formatCode="#,##0.0"/>
    <numFmt numFmtId="168" formatCode="_-* #,##0\ _€_-;\-* #,##0\ _€_-;_-* &quot;-&quot;??\ _€_-;_-@_-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 Rounded MT Bold"/>
      <family val="2"/>
    </font>
    <font>
      <b/>
      <sz val="9"/>
      <name val="Arial Rounded MT Bold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164" fontId="1" fillId="0" borderId="0" applyFont="0" applyFill="0" applyBorder="0" applyAlignment="0" applyProtection="0"/>
    <xf numFmtId="0" fontId="12" fillId="22" borderId="0" applyNumberFormat="0" applyBorder="0" applyAlignment="0" applyProtection="0"/>
    <xf numFmtId="0" fontId="11" fillId="0" borderId="0"/>
    <xf numFmtId="0" fontId="13" fillId="0" borderId="0"/>
    <xf numFmtId="0" fontId="14" fillId="0" borderId="0"/>
    <xf numFmtId="0" fontId="14" fillId="23" borderId="4" applyNumberFormat="0" applyFont="0" applyAlignment="0" applyProtection="0"/>
    <xf numFmtId="9" fontId="1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8" fillId="0" borderId="8" applyNumberFormat="0" applyFill="0" applyAlignment="0" applyProtection="0"/>
    <xf numFmtId="0" fontId="21" fillId="0" borderId="9" applyNumberFormat="0" applyFill="0" applyAlignment="0" applyProtection="0"/>
  </cellStyleXfs>
  <cellXfs count="74">
    <xf numFmtId="0" fontId="0" fillId="0" borderId="0" xfId="0"/>
    <xf numFmtId="168" fontId="23" fillId="0" borderId="11" xfId="32" applyNumberFormat="1" applyFont="1" applyFill="1" applyBorder="1" applyAlignment="1" applyProtection="1">
      <alignment horizontal="right"/>
    </xf>
    <xf numFmtId="168" fontId="25" fillId="0" borderId="11" xfId="32" applyNumberFormat="1" applyFont="1" applyFill="1" applyBorder="1" applyAlignment="1" applyProtection="1">
      <alignment horizontal="right"/>
    </xf>
    <xf numFmtId="0" fontId="31" fillId="0" borderId="10" xfId="36" applyFont="1" applyFill="1" applyBorder="1" applyProtection="1"/>
    <xf numFmtId="0" fontId="31" fillId="0" borderId="0" xfId="36" applyFont="1" applyFill="1" applyBorder="1" applyAlignment="1" applyProtection="1">
      <alignment horizontal="left"/>
    </xf>
    <xf numFmtId="165" fontId="31" fillId="0" borderId="13" xfId="32" applyNumberFormat="1" applyFont="1" applyFill="1" applyBorder="1" applyAlignment="1" applyProtection="1">
      <alignment horizontal="center"/>
    </xf>
    <xf numFmtId="0" fontId="31" fillId="0" borderId="14" xfId="36" applyFont="1" applyFill="1" applyBorder="1" applyAlignment="1" applyProtection="1">
      <alignment horizontal="center"/>
    </xf>
    <xf numFmtId="0" fontId="31" fillId="0" borderId="15" xfId="36" applyFont="1" applyFill="1" applyBorder="1" applyAlignment="1" applyProtection="1">
      <alignment horizontal="center"/>
    </xf>
    <xf numFmtId="0" fontId="32" fillId="0" borderId="0" xfId="36" applyFont="1" applyFill="1" applyBorder="1" applyProtection="1"/>
    <xf numFmtId="0" fontId="31" fillId="0" borderId="14" xfId="36" applyFont="1" applyFill="1" applyBorder="1" applyAlignment="1" applyProtection="1">
      <alignment horizontal="right"/>
    </xf>
    <xf numFmtId="165" fontId="31" fillId="0" borderId="13" xfId="32" applyNumberFormat="1" applyFont="1" applyFill="1" applyBorder="1" applyAlignment="1" applyProtection="1">
      <alignment horizontal="right"/>
    </xf>
    <xf numFmtId="0" fontId="32" fillId="0" borderId="0" xfId="0" applyFont="1" applyFill="1"/>
    <xf numFmtId="166" fontId="30" fillId="0" borderId="0" xfId="0" applyNumberFormat="1" applyFont="1"/>
    <xf numFmtId="167" fontId="22" fillId="0" borderId="0" xfId="0" applyNumberFormat="1" applyFont="1"/>
    <xf numFmtId="167" fontId="22" fillId="0" borderId="0" xfId="32" applyNumberFormat="1" applyFont="1" applyFill="1"/>
    <xf numFmtId="167" fontId="22" fillId="0" borderId="0" xfId="38" applyNumberFormat="1" applyFont="1" applyFill="1"/>
    <xf numFmtId="167" fontId="22" fillId="0" borderId="0" xfId="32" applyNumberFormat="1" applyFont="1" applyFill="1" applyProtection="1"/>
    <xf numFmtId="0" fontId="0" fillId="0" borderId="0" xfId="0" applyAlignment="1">
      <alignment horizontal="center"/>
    </xf>
    <xf numFmtId="0" fontId="24" fillId="0" borderId="16" xfId="0" applyFont="1" applyBorder="1" applyAlignment="1">
      <alignment horizontal="center"/>
    </xf>
    <xf numFmtId="167" fontId="0" fillId="0" borderId="0" xfId="0" applyNumberFormat="1"/>
    <xf numFmtId="4" fontId="0" fillId="0" borderId="0" xfId="0" applyNumberFormat="1"/>
    <xf numFmtId="0" fontId="22" fillId="0" borderId="0" xfId="36" applyFont="1" applyFill="1" applyBorder="1" applyProtection="1"/>
    <xf numFmtId="165" fontId="22" fillId="0" borderId="0" xfId="32" applyNumberFormat="1" applyFont="1" applyFill="1" applyBorder="1" applyProtection="1"/>
    <xf numFmtId="0" fontId="22" fillId="0" borderId="0" xfId="36" applyFont="1" applyFill="1" applyBorder="1" applyAlignment="1" applyProtection="1">
      <alignment horizontal="center"/>
    </xf>
    <xf numFmtId="0" fontId="23" fillId="0" borderId="0" xfId="36" applyFont="1" applyFill="1" applyBorder="1" applyProtection="1"/>
    <xf numFmtId="0" fontId="26" fillId="0" borderId="16" xfId="0" applyFont="1" applyBorder="1" applyAlignment="1">
      <alignment horizontal="center"/>
    </xf>
    <xf numFmtId="0" fontId="0" fillId="0" borderId="13" xfId="0" applyBorder="1"/>
    <xf numFmtId="0" fontId="11" fillId="0" borderId="0" xfId="0" applyFont="1"/>
    <xf numFmtId="167" fontId="22" fillId="25" borderId="12" xfId="0" applyNumberFormat="1" applyFont="1" applyFill="1" applyBorder="1"/>
    <xf numFmtId="167" fontId="22" fillId="25" borderId="21" xfId="0" applyNumberFormat="1" applyFont="1" applyFill="1" applyBorder="1" applyAlignment="1">
      <alignment horizontal="center"/>
    </xf>
    <xf numFmtId="167" fontId="33" fillId="25" borderId="12" xfId="0" applyNumberFormat="1" applyFont="1" applyFill="1" applyBorder="1"/>
    <xf numFmtId="167" fontId="33" fillId="25" borderId="22" xfId="0" applyNumberFormat="1" applyFont="1" applyFill="1" applyBorder="1" applyAlignment="1">
      <alignment horizontal="center"/>
    </xf>
    <xf numFmtId="167" fontId="22" fillId="0" borderId="13" xfId="0" applyNumberFormat="1" applyFont="1" applyBorder="1"/>
    <xf numFmtId="167" fontId="22" fillId="0" borderId="0" xfId="0" applyNumberFormat="1" applyFont="1" applyBorder="1" applyAlignment="1">
      <alignment horizontal="center"/>
    </xf>
    <xf numFmtId="167" fontId="33" fillId="0" borderId="13" xfId="0" applyNumberFormat="1" applyFont="1" applyBorder="1"/>
    <xf numFmtId="167" fontId="33" fillId="0" borderId="19" xfId="0" applyNumberFormat="1" applyFont="1" applyBorder="1" applyAlignment="1">
      <alignment horizontal="center"/>
    </xf>
    <xf numFmtId="167" fontId="22" fillId="25" borderId="13" xfId="32" applyNumberFormat="1" applyFont="1" applyFill="1" applyBorder="1"/>
    <xf numFmtId="167" fontId="22" fillId="25" borderId="0" xfId="0" applyNumberFormat="1" applyFont="1" applyFill="1" applyBorder="1" applyAlignment="1">
      <alignment horizontal="center"/>
    </xf>
    <xf numFmtId="167" fontId="22" fillId="25" borderId="0" xfId="38" applyNumberFormat="1" applyFont="1" applyFill="1" applyBorder="1" applyAlignment="1">
      <alignment horizontal="center"/>
    </xf>
    <xf numFmtId="167" fontId="33" fillId="25" borderId="13" xfId="32" applyNumberFormat="1" applyFont="1" applyFill="1" applyBorder="1"/>
    <xf numFmtId="167" fontId="33" fillId="25" borderId="19" xfId="38" applyNumberFormat="1" applyFont="1" applyFill="1" applyBorder="1" applyAlignment="1">
      <alignment horizontal="center"/>
    </xf>
    <xf numFmtId="167" fontId="22" fillId="0" borderId="13" xfId="32" applyNumberFormat="1" applyFont="1" applyFill="1" applyBorder="1"/>
    <xf numFmtId="167" fontId="33" fillId="0" borderId="13" xfId="32" applyNumberFormat="1" applyFont="1" applyFill="1" applyBorder="1"/>
    <xf numFmtId="167" fontId="33" fillId="25" borderId="19" xfId="0" applyNumberFormat="1" applyFont="1" applyFill="1" applyBorder="1" applyAlignment="1">
      <alignment horizontal="center"/>
    </xf>
    <xf numFmtId="167" fontId="22" fillId="25" borderId="0" xfId="32" applyNumberFormat="1" applyFont="1" applyFill="1" applyBorder="1" applyAlignment="1">
      <alignment horizontal="center"/>
    </xf>
    <xf numFmtId="167" fontId="33" fillId="25" borderId="19" xfId="32" applyNumberFormat="1" applyFont="1" applyFill="1" applyBorder="1" applyAlignment="1">
      <alignment horizontal="center"/>
    </xf>
    <xf numFmtId="167" fontId="22" fillId="25" borderId="17" xfId="32" applyNumberFormat="1" applyFont="1" applyFill="1" applyBorder="1"/>
    <xf numFmtId="167" fontId="22" fillId="25" borderId="10" xfId="32" applyNumberFormat="1" applyFont="1" applyFill="1" applyBorder="1" applyAlignment="1">
      <alignment horizontal="center"/>
    </xf>
    <xf numFmtId="167" fontId="33" fillId="25" borderId="17" xfId="32" applyNumberFormat="1" applyFont="1" applyFill="1" applyBorder="1"/>
    <xf numFmtId="167" fontId="33" fillId="25" borderId="20" xfId="32" applyNumberFormat="1" applyFont="1" applyFill="1" applyBorder="1" applyAlignment="1">
      <alignment horizontal="center"/>
    </xf>
    <xf numFmtId="166" fontId="22" fillId="25" borderId="21" xfId="0" applyNumberFormat="1" applyFont="1" applyFill="1" applyBorder="1" applyAlignment="1">
      <alignment horizontal="center"/>
    </xf>
    <xf numFmtId="166" fontId="22" fillId="0" borderId="0" xfId="0" applyNumberFormat="1" applyFont="1" applyBorder="1" applyAlignment="1">
      <alignment horizontal="center"/>
    </xf>
    <xf numFmtId="166" fontId="22" fillId="25" borderId="0" xfId="0" applyNumberFormat="1" applyFont="1" applyFill="1" applyBorder="1" applyAlignment="1">
      <alignment horizontal="center"/>
    </xf>
    <xf numFmtId="166" fontId="22" fillId="25" borderId="0" xfId="32" applyNumberFormat="1" applyFont="1" applyFill="1" applyBorder="1" applyAlignment="1">
      <alignment horizontal="center"/>
    </xf>
    <xf numFmtId="166" fontId="22" fillId="25" borderId="10" xfId="32" applyNumberFormat="1" applyFont="1" applyFill="1" applyBorder="1" applyAlignment="1">
      <alignment horizontal="center"/>
    </xf>
    <xf numFmtId="0" fontId="34" fillId="0" borderId="0" xfId="0" applyFont="1"/>
    <xf numFmtId="0" fontId="35" fillId="24" borderId="0" xfId="0" applyFont="1" applyFill="1"/>
    <xf numFmtId="0" fontId="28" fillId="0" borderId="0" xfId="0" applyFont="1" applyAlignment="1">
      <alignment horizontal="left"/>
    </xf>
    <xf numFmtId="0" fontId="36" fillId="0" borderId="0" xfId="36" applyFont="1" applyFill="1" applyAlignment="1" applyProtection="1">
      <alignment horizontal="left"/>
    </xf>
    <xf numFmtId="0" fontId="33" fillId="25" borderId="12" xfId="0" applyFont="1" applyFill="1" applyBorder="1" applyAlignment="1">
      <alignment horizontal="center" vertical="center"/>
    </xf>
    <xf numFmtId="0" fontId="33" fillId="25" borderId="2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0" fontId="33" fillId="25" borderId="13" xfId="0" applyFont="1" applyFill="1" applyBorder="1" applyAlignment="1">
      <alignment horizontal="center" vertical="center"/>
    </xf>
    <xf numFmtId="0" fontId="33" fillId="25" borderId="19" xfId="0" applyFont="1" applyFill="1" applyBorder="1" applyAlignment="1">
      <alignment horizontal="center" vertical="center"/>
    </xf>
    <xf numFmtId="165" fontId="25" fillId="0" borderId="11" xfId="32" applyNumberFormat="1" applyFont="1" applyFill="1" applyBorder="1" applyAlignment="1" applyProtection="1">
      <alignment horizontal="center"/>
    </xf>
    <xf numFmtId="0" fontId="25" fillId="0" borderId="16" xfId="36" applyFont="1" applyFill="1" applyBorder="1" applyAlignment="1" applyProtection="1">
      <alignment horizontal="center"/>
    </xf>
    <xf numFmtId="0" fontId="25" fillId="0" borderId="11" xfId="36" applyFont="1" applyFill="1" applyBorder="1" applyAlignment="1" applyProtection="1">
      <alignment horizontal="center"/>
    </xf>
    <xf numFmtId="0" fontId="33" fillId="25" borderId="17" xfId="0" applyFont="1" applyFill="1" applyBorder="1" applyAlignment="1">
      <alignment horizontal="center" vertical="center"/>
    </xf>
    <xf numFmtId="0" fontId="33" fillId="25" borderId="20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left" wrapText="1"/>
    </xf>
    <xf numFmtId="165" fontId="31" fillId="0" borderId="11" xfId="32" applyNumberFormat="1" applyFont="1" applyFill="1" applyBorder="1" applyAlignment="1" applyProtection="1">
      <alignment horizontal="center"/>
    </xf>
    <xf numFmtId="0" fontId="31" fillId="0" borderId="18" xfId="36" applyFont="1" applyFill="1" applyBorder="1" applyAlignment="1" applyProtection="1">
      <alignment horizontal="center"/>
    </xf>
    <xf numFmtId="0" fontId="31" fillId="0" borderId="11" xfId="36" applyFont="1" applyFill="1" applyBorder="1" applyAlignment="1" applyProtection="1">
      <alignment horizontal="center"/>
    </xf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3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rmal 10" xfId="34" xr:uid="{00000000-0005-0000-0000-000022000000}"/>
    <cellStyle name="Normal 2" xfId="35" xr:uid="{00000000-0005-0000-0000-000023000000}"/>
    <cellStyle name="Normal_Copia de COYUNTURA CUARTO TRIMESTRE 2010" xfId="36" xr:uid="{00000000-0005-0000-0000-000024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4" builtinId="17" customBuiltin="1"/>
    <cellStyle name="Título 3" xfId="45" builtinId="18" customBuiltin="1"/>
    <cellStyle name="Total" xfId="4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1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8.7109375" customWidth="1"/>
    <col min="5" max="5" width="8.7109375" style="17" customWidth="1"/>
    <col min="6" max="6" width="8.7109375" customWidth="1"/>
    <col min="7" max="7" width="8.7109375" style="17" customWidth="1"/>
    <col min="8" max="8" width="8.7109375" customWidth="1"/>
    <col min="9" max="9" width="8.7109375" style="17" customWidth="1"/>
    <col min="10" max="10" width="8.7109375" customWidth="1"/>
    <col min="11" max="11" width="8.7109375" style="17" customWidth="1"/>
    <col min="12" max="12" width="8.7109375" customWidth="1"/>
    <col min="13" max="13" width="8.7109375" style="17" customWidth="1"/>
    <col min="14" max="14" width="8.7109375" customWidth="1"/>
    <col min="15" max="15" width="8.7109375" style="17" customWidth="1"/>
    <col min="16" max="16" width="1.42578125" customWidth="1"/>
  </cols>
  <sheetData>
    <row r="2" spans="2:18" s="27" customFormat="1" ht="15" x14ac:dyDescent="0.25">
      <c r="B2" s="56" t="s">
        <v>10</v>
      </c>
      <c r="C2" s="22"/>
      <c r="D2" s="58" t="s">
        <v>6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2:18" x14ac:dyDescent="0.2">
      <c r="B3" s="21"/>
      <c r="C3" s="22"/>
      <c r="D3" s="22"/>
      <c r="E3" s="23"/>
      <c r="F3" s="22"/>
      <c r="G3" s="23"/>
      <c r="H3" s="22"/>
      <c r="I3" s="23"/>
      <c r="J3" s="22"/>
      <c r="K3" s="23"/>
      <c r="L3" s="22"/>
      <c r="M3" s="23"/>
      <c r="N3" s="22"/>
      <c r="O3" s="23"/>
    </row>
    <row r="4" spans="2:18" x14ac:dyDescent="0.2">
      <c r="B4" s="24"/>
      <c r="C4" s="22"/>
      <c r="D4" s="67" t="s">
        <v>1</v>
      </c>
      <c r="E4" s="66"/>
      <c r="F4" s="67" t="s">
        <v>7</v>
      </c>
      <c r="G4" s="66"/>
      <c r="H4" s="67" t="s">
        <v>2</v>
      </c>
      <c r="I4" s="66"/>
      <c r="J4" s="67" t="s">
        <v>8</v>
      </c>
      <c r="K4" s="66"/>
      <c r="L4" s="65" t="s">
        <v>9</v>
      </c>
      <c r="M4" s="66"/>
      <c r="N4" s="65" t="s">
        <v>0</v>
      </c>
      <c r="O4" s="66"/>
      <c r="P4" s="26"/>
    </row>
    <row r="5" spans="2:18" x14ac:dyDescent="0.2">
      <c r="B5" s="21"/>
      <c r="C5" s="22"/>
      <c r="D5" s="1" t="s">
        <v>3</v>
      </c>
      <c r="E5" s="18" t="s">
        <v>4</v>
      </c>
      <c r="F5" s="1" t="s">
        <v>3</v>
      </c>
      <c r="G5" s="18" t="s">
        <v>4</v>
      </c>
      <c r="H5" s="1" t="s">
        <v>3</v>
      </c>
      <c r="I5" s="18" t="s">
        <v>4</v>
      </c>
      <c r="J5" s="1" t="s">
        <v>3</v>
      </c>
      <c r="K5" s="18" t="s">
        <v>4</v>
      </c>
      <c r="L5" s="1" t="s">
        <v>3</v>
      </c>
      <c r="M5" s="18" t="s">
        <v>4</v>
      </c>
      <c r="N5" s="2" t="s">
        <v>3</v>
      </c>
      <c r="O5" s="25" t="s">
        <v>4</v>
      </c>
      <c r="P5" s="26"/>
    </row>
    <row r="6" spans="2:18" x14ac:dyDescent="0.2">
      <c r="B6" s="59">
        <v>2006</v>
      </c>
      <c r="C6" s="60"/>
      <c r="D6" s="28">
        <v>3688.4971816184197</v>
      </c>
      <c r="E6" s="50"/>
      <c r="F6" s="28">
        <v>64.942199293016145</v>
      </c>
      <c r="G6" s="29"/>
      <c r="H6" s="28">
        <v>170.85547776000001</v>
      </c>
      <c r="I6" s="50"/>
      <c r="J6" s="28">
        <v>73.182382726664756</v>
      </c>
      <c r="K6" s="29"/>
      <c r="L6" s="28">
        <v>7.9774529473583637</v>
      </c>
      <c r="M6" s="50"/>
      <c r="N6" s="30">
        <v>4005.4546943454593</v>
      </c>
      <c r="O6" s="31"/>
      <c r="P6" s="26"/>
      <c r="Q6" s="20"/>
      <c r="R6" s="19"/>
    </row>
    <row r="7" spans="2:18" x14ac:dyDescent="0.2">
      <c r="B7" s="61">
        <v>2007</v>
      </c>
      <c r="C7" s="62"/>
      <c r="D7" s="32">
        <v>3720.5980701251551</v>
      </c>
      <c r="E7" s="51">
        <v>0.87029722204234883</v>
      </c>
      <c r="F7" s="32">
        <v>72.394191267794014</v>
      </c>
      <c r="G7" s="33">
        <v>11.474806914306734</v>
      </c>
      <c r="H7" s="32">
        <v>384.81297047999993</v>
      </c>
      <c r="I7" s="51">
        <v>125.22717768554377</v>
      </c>
      <c r="J7" s="32">
        <v>92.624438712142918</v>
      </c>
      <c r="K7" s="33">
        <v>26.566579634464738</v>
      </c>
      <c r="L7" s="32">
        <v>9.2911053788095916</v>
      </c>
      <c r="M7" s="51">
        <v>16.467065868263475</v>
      </c>
      <c r="N7" s="34">
        <v>4279.7207759639023</v>
      </c>
      <c r="O7" s="35">
        <v>6.8473145384874146</v>
      </c>
      <c r="P7" s="26"/>
      <c r="Q7" s="20"/>
      <c r="R7" s="19"/>
    </row>
    <row r="8" spans="2:18" x14ac:dyDescent="0.2">
      <c r="B8" s="63">
        <v>2008</v>
      </c>
      <c r="C8" s="64"/>
      <c r="D8" s="36">
        <v>3626.7077481608862</v>
      </c>
      <c r="E8" s="52">
        <v>-2.5235276747082369</v>
      </c>
      <c r="F8" s="36">
        <v>27.921085315754272</v>
      </c>
      <c r="G8" s="38">
        <v>-61.431870669745962</v>
      </c>
      <c r="H8" s="36">
        <v>619.32235535999996</v>
      </c>
      <c r="I8" s="52">
        <v>60.941133191919874</v>
      </c>
      <c r="J8" s="36">
        <v>124.94028852584312</v>
      </c>
      <c r="K8" s="38">
        <v>34.88911810211448</v>
      </c>
      <c r="L8" s="36">
        <v>10.963026655202063</v>
      </c>
      <c r="M8" s="52">
        <v>17.994858611825194</v>
      </c>
      <c r="N8" s="39">
        <v>4409.8545040176859</v>
      </c>
      <c r="O8" s="40">
        <v>3.040706038222174</v>
      </c>
      <c r="P8" s="26"/>
      <c r="Q8" s="20"/>
      <c r="R8" s="19"/>
    </row>
    <row r="9" spans="2:18" x14ac:dyDescent="0.2">
      <c r="B9" s="61">
        <v>2009</v>
      </c>
      <c r="C9" s="62"/>
      <c r="D9" s="41">
        <v>3708.9185057800705</v>
      </c>
      <c r="E9" s="51">
        <v>2.2668150655611452</v>
      </c>
      <c r="F9" s="41">
        <v>28.23158498137002</v>
      </c>
      <c r="G9" s="33">
        <v>1.1120615911035081</v>
      </c>
      <c r="H9" s="41">
        <v>1072.43757048</v>
      </c>
      <c r="I9" s="51">
        <v>73.1630646299879</v>
      </c>
      <c r="J9" s="41">
        <v>155.27371739753511</v>
      </c>
      <c r="K9" s="33">
        <v>24.278340661441412</v>
      </c>
      <c r="L9" s="41">
        <v>13.661985287092767</v>
      </c>
      <c r="M9" s="51">
        <v>24.618736383442275</v>
      </c>
      <c r="N9" s="42">
        <v>4978.5233639260678</v>
      </c>
      <c r="O9" s="35">
        <v>12.895410934539564</v>
      </c>
      <c r="P9" s="26"/>
      <c r="Q9" s="20"/>
      <c r="R9" s="19"/>
    </row>
    <row r="10" spans="2:18" x14ac:dyDescent="0.2">
      <c r="B10" s="63">
        <v>2010</v>
      </c>
      <c r="C10" s="64"/>
      <c r="D10" s="36">
        <v>3652.6702971242953</v>
      </c>
      <c r="E10" s="52">
        <v>-1.5165663135525032</v>
      </c>
      <c r="F10" s="36">
        <v>53.071558230629599</v>
      </c>
      <c r="G10" s="37">
        <v>87.986463620981397</v>
      </c>
      <c r="H10" s="36">
        <v>1435.4590294509601</v>
      </c>
      <c r="I10" s="52">
        <v>33.850125076136564</v>
      </c>
      <c r="J10" s="36">
        <v>183.40976402025413</v>
      </c>
      <c r="K10" s="37">
        <v>18.120289186279038</v>
      </c>
      <c r="L10" s="36">
        <v>16.002675074042227</v>
      </c>
      <c r="M10" s="52">
        <v>17.132867132867126</v>
      </c>
      <c r="N10" s="39">
        <v>5340.613323900182</v>
      </c>
      <c r="O10" s="43">
        <v>7.2730392830489654</v>
      </c>
      <c r="P10" s="26"/>
      <c r="Q10" s="20"/>
      <c r="R10" s="19"/>
    </row>
    <row r="11" spans="2:18" x14ac:dyDescent="0.2">
      <c r="B11" s="61">
        <v>2011</v>
      </c>
      <c r="C11" s="62"/>
      <c r="D11" s="41">
        <v>3791.0337250406033</v>
      </c>
      <c r="E11" s="51">
        <v>3.7880075851696837</v>
      </c>
      <c r="F11" s="41">
        <v>55.316709658928055</v>
      </c>
      <c r="G11" s="33">
        <v>4.23042304230421</v>
      </c>
      <c r="H11" s="41">
        <v>1721.0750114519999</v>
      </c>
      <c r="I11" s="51">
        <v>19.897188017291121</v>
      </c>
      <c r="J11" s="41">
        <v>204.83424094774051</v>
      </c>
      <c r="K11" s="33">
        <v>11.681208490688899</v>
      </c>
      <c r="L11" s="41">
        <v>16.790866532912965</v>
      </c>
      <c r="M11" s="51">
        <v>4.9253731343283702</v>
      </c>
      <c r="N11" s="42">
        <v>5789.0505536321853</v>
      </c>
      <c r="O11" s="35">
        <v>8.3967365269671959</v>
      </c>
      <c r="P11" s="26"/>
      <c r="Q11" s="20"/>
      <c r="R11" s="19"/>
    </row>
    <row r="12" spans="2:18" x14ac:dyDescent="0.2">
      <c r="B12" s="63">
        <v>2012</v>
      </c>
      <c r="C12" s="64"/>
      <c r="D12" s="36">
        <v>3850.3630457628733</v>
      </c>
      <c r="E12" s="52">
        <v>1.5649905810751985</v>
      </c>
      <c r="F12" s="36">
        <v>55.412248017579053</v>
      </c>
      <c r="G12" s="37">
        <v>0.17271157167531026</v>
      </c>
      <c r="H12" s="36">
        <v>2126.9762921319598</v>
      </c>
      <c r="I12" s="52">
        <v>23.584171403285769</v>
      </c>
      <c r="J12" s="36">
        <v>220.31145504920224</v>
      </c>
      <c r="K12" s="37">
        <v>7.5559701492537323</v>
      </c>
      <c r="L12" s="36">
        <v>17.626827171109198</v>
      </c>
      <c r="M12" s="52">
        <v>4.9786628733996974</v>
      </c>
      <c r="N12" s="39">
        <v>6270.6898681327239</v>
      </c>
      <c r="O12" s="43">
        <v>8.3198325880631039</v>
      </c>
      <c r="P12" s="26"/>
      <c r="Q12" s="20"/>
      <c r="R12" s="19"/>
    </row>
    <row r="13" spans="2:18" x14ac:dyDescent="0.2">
      <c r="B13" s="61">
        <v>2013</v>
      </c>
      <c r="C13" s="62"/>
      <c r="D13" s="41">
        <v>3802.5140000000001</v>
      </c>
      <c r="E13" s="51">
        <v>-1.2427151724180518</v>
      </c>
      <c r="F13" s="41">
        <v>125.12400000000001</v>
      </c>
      <c r="G13" s="33">
        <v>125.80567379310348</v>
      </c>
      <c r="H13" s="41">
        <v>908.63697000000013</v>
      </c>
      <c r="I13" s="51">
        <v>-57.280343304191973</v>
      </c>
      <c r="J13" s="41">
        <v>239.06085793446067</v>
      </c>
      <c r="K13" s="33">
        <v>8.5104076322636715</v>
      </c>
      <c r="L13" s="41">
        <v>18.104518964364193</v>
      </c>
      <c r="M13" s="51">
        <v>2.7100271002710175</v>
      </c>
      <c r="N13" s="42">
        <v>5093.4403468988257</v>
      </c>
      <c r="O13" s="35">
        <v>-18.773843803320755</v>
      </c>
      <c r="P13" s="26"/>
    </row>
    <row r="14" spans="2:18" x14ac:dyDescent="0.2">
      <c r="B14" s="63">
        <v>2014</v>
      </c>
      <c r="C14" s="64"/>
      <c r="D14" s="36">
        <v>3785.38</v>
      </c>
      <c r="E14" s="53">
        <v>-0.45059663159688901</v>
      </c>
      <c r="F14" s="36">
        <v>101.032</v>
      </c>
      <c r="G14" s="44">
        <v>-19.254499536459846</v>
      </c>
      <c r="H14" s="36">
        <v>963.01353900000015</v>
      </c>
      <c r="I14" s="53">
        <v>5.9844108037999</v>
      </c>
      <c r="J14" s="36">
        <v>258.69399063724086</v>
      </c>
      <c r="K14" s="44">
        <v>8.2126086522130279</v>
      </c>
      <c r="L14" s="36">
        <v>18.844941243909428</v>
      </c>
      <c r="M14" s="53">
        <v>4.0897097625329781</v>
      </c>
      <c r="N14" s="39">
        <v>5126.9644708811511</v>
      </c>
      <c r="O14" s="45">
        <v>0.65818232273471278</v>
      </c>
    </row>
    <row r="15" spans="2:18" x14ac:dyDescent="0.2">
      <c r="B15" s="61">
        <v>2015</v>
      </c>
      <c r="C15" s="62"/>
      <c r="D15" s="41">
        <v>3955.1039108</v>
      </c>
      <c r="E15" s="51">
        <v>4.4836690319069561</v>
      </c>
      <c r="F15" s="41">
        <v>59.075000000000003</v>
      </c>
      <c r="G15" s="33">
        <v>-41.528426637105078</v>
      </c>
      <c r="H15" s="41">
        <v>977</v>
      </c>
      <c r="I15" s="51">
        <v>1.4523639007737676</v>
      </c>
      <c r="J15" s="41">
        <v>277.32397057418552</v>
      </c>
      <c r="K15" s="33">
        <v>7.2015511033145518</v>
      </c>
      <c r="L15" s="41">
        <v>18.844941243909428</v>
      </c>
      <c r="M15" s="51">
        <v>0</v>
      </c>
      <c r="N15" s="42">
        <v>5287.3478226180941</v>
      </c>
      <c r="O15" s="35">
        <v>3.1282321663793189</v>
      </c>
    </row>
    <row r="16" spans="2:18" x14ac:dyDescent="0.2">
      <c r="B16" s="68">
        <v>2016</v>
      </c>
      <c r="C16" s="69"/>
      <c r="D16" s="46">
        <v>4011.0601741149999</v>
      </c>
      <c r="E16" s="54">
        <v>1.4147861744467249</v>
      </c>
      <c r="F16" s="46">
        <v>38.326915030624576</v>
      </c>
      <c r="G16" s="47">
        <v>-35.121599609607159</v>
      </c>
      <c r="H16" s="46">
        <v>1023</v>
      </c>
      <c r="I16" s="54">
        <v>4.7082906857727647</v>
      </c>
      <c r="J16" s="46">
        <v>293.402287</v>
      </c>
      <c r="K16" s="47">
        <v>5.7976655939712352</v>
      </c>
      <c r="L16" s="46">
        <v>19.422675674671428</v>
      </c>
      <c r="M16" s="54">
        <v>3.0657268881043587</v>
      </c>
      <c r="N16" s="48">
        <v>5385.2120518202955</v>
      </c>
      <c r="O16" s="49">
        <v>1.8509133971394975</v>
      </c>
    </row>
    <row r="17" spans="2:15" ht="12.75" customHeight="1" x14ac:dyDescent="0.2">
      <c r="B17" s="70" t="s">
        <v>5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2:15" x14ac:dyDescent="0.2">
      <c r="B18" s="57" t="s">
        <v>18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2:15" x14ac:dyDescent="0.2">
      <c r="B19" s="57" t="s">
        <v>17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1" spans="2:15" x14ac:dyDescent="0.2">
      <c r="B21" s="55"/>
      <c r="C21" s="55"/>
    </row>
  </sheetData>
  <mergeCells count="21">
    <mergeCell ref="B13:C13"/>
    <mergeCell ref="B14:C14"/>
    <mergeCell ref="B15:C15"/>
    <mergeCell ref="B16:C16"/>
    <mergeCell ref="B17:O17"/>
    <mergeCell ref="B18:O18"/>
    <mergeCell ref="B19:O19"/>
    <mergeCell ref="D2:O2"/>
    <mergeCell ref="B6:C6"/>
    <mergeCell ref="B7:C7"/>
    <mergeCell ref="B8:C8"/>
    <mergeCell ref="B9:C9"/>
    <mergeCell ref="N4:O4"/>
    <mergeCell ref="L4:M4"/>
    <mergeCell ref="D4:E4"/>
    <mergeCell ref="F4:G4"/>
    <mergeCell ref="H4:I4"/>
    <mergeCell ref="J4:K4"/>
    <mergeCell ref="B10:C10"/>
    <mergeCell ref="B11:C11"/>
    <mergeCell ref="B12:C12"/>
  </mergeCells>
  <phoneticPr fontId="29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topLeftCell="C1" workbookViewId="0">
      <selection activeCell="B5" sqref="B5:M10"/>
    </sheetView>
  </sheetViews>
  <sheetFormatPr baseColWidth="10" defaultRowHeight="12.75" x14ac:dyDescent="0.2"/>
  <sheetData>
    <row r="1" spans="1:13" x14ac:dyDescent="0.2">
      <c r="A1" s="3"/>
      <c r="B1" s="73" t="s">
        <v>1</v>
      </c>
      <c r="C1" s="72"/>
      <c r="D1" s="73" t="s">
        <v>11</v>
      </c>
      <c r="E1" s="72"/>
      <c r="F1" s="73" t="s">
        <v>2</v>
      </c>
      <c r="G1" s="72"/>
      <c r="H1" s="73" t="s">
        <v>12</v>
      </c>
      <c r="I1" s="72"/>
      <c r="J1" s="71" t="s">
        <v>13</v>
      </c>
      <c r="K1" s="72"/>
      <c r="L1" s="71" t="s">
        <v>0</v>
      </c>
      <c r="M1" s="72"/>
    </row>
    <row r="2" spans="1:13" x14ac:dyDescent="0.2">
      <c r="A2" s="4"/>
      <c r="B2" s="5"/>
      <c r="C2" s="6" t="s">
        <v>14</v>
      </c>
      <c r="D2" s="5"/>
      <c r="E2" s="6" t="s">
        <v>14</v>
      </c>
      <c r="F2" s="5"/>
      <c r="G2" s="6" t="s">
        <v>14</v>
      </c>
      <c r="H2" s="5"/>
      <c r="I2" s="6" t="s">
        <v>14</v>
      </c>
      <c r="J2" s="5"/>
      <c r="K2" s="6" t="s">
        <v>14</v>
      </c>
      <c r="L2" s="5"/>
      <c r="M2" s="7" t="s">
        <v>14</v>
      </c>
    </row>
    <row r="3" spans="1:13" x14ac:dyDescent="0.2">
      <c r="A3" s="8"/>
      <c r="B3" s="5" t="s">
        <v>15</v>
      </c>
      <c r="C3" s="6" t="s">
        <v>16</v>
      </c>
      <c r="D3" s="5" t="s">
        <v>15</v>
      </c>
      <c r="E3" s="6" t="s">
        <v>16</v>
      </c>
      <c r="F3" s="5" t="s">
        <v>15</v>
      </c>
      <c r="G3" s="6" t="s">
        <v>16</v>
      </c>
      <c r="H3" s="5" t="s">
        <v>15</v>
      </c>
      <c r="I3" s="6" t="s">
        <v>16</v>
      </c>
      <c r="J3" s="5" t="s">
        <v>15</v>
      </c>
      <c r="K3" s="6" t="s">
        <v>16</v>
      </c>
      <c r="L3" s="5" t="s">
        <v>15</v>
      </c>
      <c r="M3" s="6" t="s">
        <v>16</v>
      </c>
    </row>
    <row r="4" spans="1:13" x14ac:dyDescent="0.2">
      <c r="A4" s="8"/>
      <c r="B4" s="5"/>
      <c r="C4" s="9"/>
      <c r="D4" s="5"/>
      <c r="E4" s="9"/>
      <c r="F4" s="5"/>
      <c r="G4" s="9"/>
      <c r="H4" s="5"/>
      <c r="I4" s="9"/>
      <c r="J4" s="5"/>
      <c r="K4" s="9"/>
      <c r="L4" s="10"/>
      <c r="M4" s="9"/>
    </row>
    <row r="5" spans="1:13" x14ac:dyDescent="0.2">
      <c r="A5" s="11">
        <v>2008</v>
      </c>
      <c r="B5" s="14">
        <v>3626.0108399999999</v>
      </c>
      <c r="C5" s="15"/>
      <c r="D5" s="14">
        <v>27.915719999999997</v>
      </c>
      <c r="E5" s="15"/>
      <c r="F5" s="14">
        <v>619.452</v>
      </c>
      <c r="G5" s="15"/>
      <c r="H5" s="14">
        <v>124.91627999999999</v>
      </c>
      <c r="I5" s="15"/>
      <c r="J5" s="14">
        <v>10.96092</v>
      </c>
      <c r="K5" s="15"/>
      <c r="L5" s="16">
        <v>4409.2557600000009</v>
      </c>
      <c r="M5" s="15"/>
    </row>
    <row r="6" spans="1:13" x14ac:dyDescent="0.2">
      <c r="A6" s="11">
        <v>2009</v>
      </c>
      <c r="B6" s="14">
        <v>3734.8609199999996</v>
      </c>
      <c r="C6" s="13">
        <v>3.0019237339069762</v>
      </c>
      <c r="D6" s="14">
        <v>28.226159999999997</v>
      </c>
      <c r="E6" s="13">
        <v>1.1120615911035068</v>
      </c>
      <c r="F6" s="14">
        <v>1072.662</v>
      </c>
      <c r="G6" s="13">
        <v>73.163053795935767</v>
      </c>
      <c r="H6" s="14">
        <v>155.24387999999999</v>
      </c>
      <c r="I6" s="13">
        <v>24.278340661441415</v>
      </c>
      <c r="J6" s="14">
        <v>13.65936</v>
      </c>
      <c r="K6" s="13">
        <v>24.618736383442265</v>
      </c>
      <c r="L6" s="16">
        <v>5004.6523199999992</v>
      </c>
      <c r="M6" s="13">
        <v>13.503334630785812</v>
      </c>
    </row>
    <row r="7" spans="1:13" x14ac:dyDescent="0.2">
      <c r="A7" s="11">
        <v>2010</v>
      </c>
      <c r="B7" s="14">
        <v>3678.6235199999996</v>
      </c>
      <c r="C7" s="13">
        <v>-1.5057428162545872</v>
      </c>
      <c r="D7" s="14">
        <v>53.061359999999993</v>
      </c>
      <c r="E7" s="13">
        <v>87.986463620981397</v>
      </c>
      <c r="F7" s="14">
        <v>1435.7596620000002</v>
      </c>
      <c r="G7" s="13">
        <v>33.8501468309682</v>
      </c>
      <c r="H7" s="14">
        <v>183.37451999999999</v>
      </c>
      <c r="I7" s="13">
        <v>18.120289186279035</v>
      </c>
      <c r="J7" s="14">
        <v>15.999599999999999</v>
      </c>
      <c r="K7" s="13">
        <v>17.13286713286713</v>
      </c>
      <c r="L7" s="16">
        <v>5366.8186620000006</v>
      </c>
      <c r="M7" s="13">
        <v>7.2365934503118776</v>
      </c>
    </row>
    <row r="8" spans="1:13" x14ac:dyDescent="0.2">
      <c r="A8" s="11">
        <v>2011</v>
      </c>
      <c r="B8" s="14">
        <v>3816.9603599999996</v>
      </c>
      <c r="C8" s="13">
        <v>3.7605598737649548</v>
      </c>
      <c r="D8" s="14">
        <v>55.306079999999994</v>
      </c>
      <c r="E8" s="13">
        <v>4.2304230423042331</v>
      </c>
      <c r="F8" s="14">
        <v>1721.4350279999999</v>
      </c>
      <c r="G8" s="13">
        <v>19.897157829469627</v>
      </c>
      <c r="H8" s="14">
        <v>204.79487999999998</v>
      </c>
      <c r="I8" s="13">
        <v>11.681208490688887</v>
      </c>
      <c r="J8" s="14">
        <v>16.78764</v>
      </c>
      <c r="K8" s="13">
        <v>4.9253731343283622</v>
      </c>
      <c r="L8" s="16">
        <v>5815.2839879999992</v>
      </c>
      <c r="M8" s="13">
        <v>8.356260090831416</v>
      </c>
    </row>
    <row r="9" spans="1:13" x14ac:dyDescent="0.2">
      <c r="A9" s="11">
        <v>2012</v>
      </c>
      <c r="B9" s="14">
        <v>3852.4221599999996</v>
      </c>
      <c r="C9" s="13">
        <v>0.9290586397391889</v>
      </c>
      <c r="D9" s="14">
        <v>55.258319999999998</v>
      </c>
      <c r="E9" s="13">
        <v>-8.6355785837645152E-2</v>
      </c>
      <c r="F9" s="14">
        <v>2127.4205489999999</v>
      </c>
      <c r="G9" s="13">
        <v>23.584132679795808</v>
      </c>
      <c r="H9" s="14">
        <v>220.31688</v>
      </c>
      <c r="I9" s="13">
        <v>7.5792910447761308</v>
      </c>
      <c r="J9" s="14">
        <v>17.59956</v>
      </c>
      <c r="K9" s="13">
        <v>4.8364153627311568</v>
      </c>
      <c r="L9" s="16">
        <v>6273.0174689999994</v>
      </c>
      <c r="M9" s="13">
        <v>7.8712145777325064</v>
      </c>
    </row>
    <row r="10" spans="1:13" x14ac:dyDescent="0.2">
      <c r="A10" s="11">
        <v>2013</v>
      </c>
      <c r="B10" s="14">
        <v>3967.9999999999995</v>
      </c>
      <c r="C10" s="13">
        <v>3.0001343362639141</v>
      </c>
      <c r="D10" s="14">
        <v>38.299999999999997</v>
      </c>
      <c r="E10" s="13">
        <v>-30.689170427186351</v>
      </c>
      <c r="F10" s="14">
        <v>1066.8892858618419</v>
      </c>
      <c r="G10" s="13">
        <v>-49.850569678696758</v>
      </c>
      <c r="H10" s="14">
        <v>237.5</v>
      </c>
      <c r="I10" s="13">
        <v>7.7992752983793174</v>
      </c>
      <c r="J10" s="14">
        <v>18.700000000000003</v>
      </c>
      <c r="K10" s="13">
        <v>6.2526563164079247</v>
      </c>
      <c r="L10" s="16">
        <v>5329.389285861841</v>
      </c>
      <c r="M10" s="13">
        <v>-15.042651926307881</v>
      </c>
    </row>
    <row r="13" spans="1:13" x14ac:dyDescent="0.2">
      <c r="C13">
        <f t="shared" ref="C13:C18" si="0">100*C6</f>
        <v>300.19237339069764</v>
      </c>
      <c r="E13">
        <f>100*E6</f>
        <v>111.20615911035068</v>
      </c>
      <c r="G13">
        <f>100*G6</f>
        <v>7316.3053795935766</v>
      </c>
      <c r="I13">
        <f>100*I6</f>
        <v>2427.8340661441416</v>
      </c>
      <c r="K13">
        <f>100*K6</f>
        <v>2461.8736383442265</v>
      </c>
      <c r="M13">
        <f>100*M6</f>
        <v>1350.3334630785812</v>
      </c>
    </row>
    <row r="14" spans="1:13" x14ac:dyDescent="0.2">
      <c r="C14">
        <f t="shared" si="0"/>
        <v>-150.57428162545872</v>
      </c>
      <c r="E14">
        <f>100*E7</f>
        <v>8798.6463620981394</v>
      </c>
      <c r="G14">
        <f>100*G7</f>
        <v>3385.0146830968201</v>
      </c>
      <c r="I14">
        <f>100*I7</f>
        <v>1812.0289186279035</v>
      </c>
      <c r="K14">
        <f>100*K7</f>
        <v>1713.2867132867129</v>
      </c>
      <c r="M14">
        <f>100*M7</f>
        <v>723.65934503118774</v>
      </c>
    </row>
    <row r="15" spans="1:13" x14ac:dyDescent="0.2">
      <c r="C15">
        <f t="shared" si="0"/>
        <v>376.05598737649547</v>
      </c>
      <c r="E15">
        <f>100*E8</f>
        <v>423.04230423042333</v>
      </c>
      <c r="G15">
        <f>100*G8</f>
        <v>1989.7157829469627</v>
      </c>
      <c r="I15">
        <f>100*I8</f>
        <v>1168.1208490688887</v>
      </c>
      <c r="K15">
        <f>100*K8</f>
        <v>492.53731343283624</v>
      </c>
      <c r="M15">
        <f>100*M8</f>
        <v>835.62600908314164</v>
      </c>
    </row>
    <row r="16" spans="1:13" x14ac:dyDescent="0.2">
      <c r="C16">
        <f t="shared" si="0"/>
        <v>92.905863973918883</v>
      </c>
      <c r="E16">
        <f>100*E9</f>
        <v>-8.6355785837645147</v>
      </c>
      <c r="G16">
        <f>100*G9</f>
        <v>2358.4132679795807</v>
      </c>
      <c r="I16">
        <f>100*I9</f>
        <v>757.92910447761312</v>
      </c>
      <c r="K16">
        <f>100*K9</f>
        <v>483.64153627311566</v>
      </c>
      <c r="M16">
        <f>100*M9</f>
        <v>787.12145777325065</v>
      </c>
    </row>
    <row r="17" spans="3:13" x14ac:dyDescent="0.2">
      <c r="C17">
        <f t="shared" si="0"/>
        <v>300.01343362639142</v>
      </c>
      <c r="E17">
        <f>100*E10</f>
        <v>-3068.917042718635</v>
      </c>
      <c r="G17">
        <f>100*G10</f>
        <v>-4985.0569678696756</v>
      </c>
      <c r="I17">
        <f>100*I10</f>
        <v>779.92752983793173</v>
      </c>
      <c r="K17">
        <f>100*K10</f>
        <v>625.26563164079244</v>
      </c>
      <c r="M17">
        <f>100*M10</f>
        <v>-1504.2651926307881</v>
      </c>
    </row>
    <row r="18" spans="3:13" x14ac:dyDescent="0.2">
      <c r="C18">
        <f t="shared" si="0"/>
        <v>0</v>
      </c>
    </row>
    <row r="20" spans="3:13" x14ac:dyDescent="0.2">
      <c r="C20" s="12">
        <v>3.0019237339069762</v>
      </c>
      <c r="E20" s="12">
        <v>1.1120615911035068</v>
      </c>
      <c r="F20" s="12"/>
      <c r="G20" s="12">
        <v>73.163053795935767</v>
      </c>
      <c r="H20" s="12"/>
      <c r="I20" s="12">
        <v>24.278340661441415</v>
      </c>
      <c r="J20" s="12"/>
      <c r="K20" s="12">
        <v>24.618736383442265</v>
      </c>
      <c r="L20" s="12"/>
      <c r="M20" s="12">
        <v>13.503334630785812</v>
      </c>
    </row>
    <row r="21" spans="3:13" x14ac:dyDescent="0.2">
      <c r="C21" s="12">
        <v>-1.5057428162545872</v>
      </c>
      <c r="E21" s="12">
        <v>87.986463620981397</v>
      </c>
      <c r="F21" s="12"/>
      <c r="G21" s="12">
        <v>33.8501468309682</v>
      </c>
      <c r="H21" s="12"/>
      <c r="I21" s="12">
        <v>18.120289186279035</v>
      </c>
      <c r="J21" s="12"/>
      <c r="K21" s="12">
        <v>17.13286713286713</v>
      </c>
      <c r="L21" s="12"/>
      <c r="M21" s="12">
        <v>7.2365934503118776</v>
      </c>
    </row>
    <row r="22" spans="3:13" x14ac:dyDescent="0.2">
      <c r="C22" s="12">
        <v>3.7605598737649548</v>
      </c>
      <c r="E22" s="12">
        <v>4.2304230423042331</v>
      </c>
      <c r="F22" s="12"/>
      <c r="G22" s="12">
        <v>19.897157829469627</v>
      </c>
      <c r="H22" s="12"/>
      <c r="I22" s="12">
        <v>11.681208490688887</v>
      </c>
      <c r="J22" s="12"/>
      <c r="K22" s="12">
        <v>4.9253731343283622</v>
      </c>
      <c r="L22" s="12"/>
      <c r="M22" s="12">
        <v>8.356260090831416</v>
      </c>
    </row>
    <row r="23" spans="3:13" x14ac:dyDescent="0.2">
      <c r="C23" s="12">
        <v>0.9290586397391889</v>
      </c>
      <c r="E23" s="12">
        <v>-8.6355785837645152E-2</v>
      </c>
      <c r="F23" s="12"/>
      <c r="G23" s="12">
        <v>23.584132679795808</v>
      </c>
      <c r="H23" s="12"/>
      <c r="I23" s="12">
        <v>7.5792910447761308</v>
      </c>
      <c r="J23" s="12"/>
      <c r="K23" s="12">
        <v>4.8364153627311568</v>
      </c>
      <c r="L23" s="12"/>
      <c r="M23" s="12">
        <v>7.8712145777325064</v>
      </c>
    </row>
    <row r="24" spans="3:13" x14ac:dyDescent="0.2">
      <c r="C24" s="12">
        <v>3.0001343362639141</v>
      </c>
      <c r="E24" s="12">
        <v>-30.689170427186351</v>
      </c>
      <c r="F24" s="12"/>
      <c r="G24" s="12">
        <v>-49.850569678696758</v>
      </c>
      <c r="H24" s="12"/>
      <c r="I24" s="12">
        <v>7.7992752983793174</v>
      </c>
      <c r="J24" s="12"/>
      <c r="K24" s="12">
        <v>6.2526563164079247</v>
      </c>
      <c r="L24" s="12"/>
      <c r="M24" s="12">
        <v>-15.042651926307881</v>
      </c>
    </row>
  </sheetData>
  <mergeCells count="6">
    <mergeCell ref="J1:K1"/>
    <mergeCell ref="L1:M1"/>
    <mergeCell ref="B1:C1"/>
    <mergeCell ref="D1:E1"/>
    <mergeCell ref="F1:G1"/>
    <mergeCell ref="H1:I1"/>
  </mergeCells>
  <phoneticPr fontId="29" type="noConversion"/>
  <pageMargins left="0.75" right="0.75" top="1" bottom="1" header="0" footer="0"/>
  <pageSetup paperSize="9" scale="87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9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Pedro García Montes</dc:creator>
  <cp:lastModifiedBy>ecoethic</cp:lastModifiedBy>
  <cp:lastPrinted>2017-06-02T11:40:11Z</cp:lastPrinted>
  <dcterms:created xsi:type="dcterms:W3CDTF">2012-05-09T14:30:17Z</dcterms:created>
  <dcterms:modified xsi:type="dcterms:W3CDTF">2019-06-17T17:26:56Z</dcterms:modified>
</cp:coreProperties>
</file>