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2\"/>
    </mc:Choice>
  </mc:AlternateContent>
  <xr:revisionPtr revIDLastSave="0" documentId="13_ncr:1_{6B86CFEA-48F4-4C61-9EED-20C4345353FD}"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9" i="1" l="1"/>
  <c r="G49" i="1"/>
  <c r="J49" i="1"/>
  <c r="I49" i="1"/>
  <c r="H31" i="1"/>
  <c r="G31" i="1"/>
  <c r="J13" i="1"/>
  <c r="I13" i="1"/>
  <c r="J31" i="1"/>
  <c r="I31" i="1"/>
  <c r="G44" i="1" l="1"/>
  <c r="G45" i="1"/>
  <c r="G46" i="1"/>
  <c r="G47" i="1"/>
  <c r="G48" i="1"/>
  <c r="G50" i="1"/>
  <c r="G56" i="1"/>
  <c r="H56" i="1"/>
  <c r="H55" i="1"/>
  <c r="G55" i="1"/>
  <c r="H54" i="1"/>
  <c r="G54" i="1"/>
  <c r="H53" i="1"/>
  <c r="G53" i="1"/>
  <c r="H52" i="1"/>
  <c r="G52" i="1"/>
  <c r="H51" i="1"/>
  <c r="G51" i="1"/>
  <c r="H50" i="1"/>
  <c r="H48" i="1"/>
  <c r="H47" i="1"/>
  <c r="H46" i="1"/>
  <c r="H45" i="1"/>
  <c r="H44" i="1"/>
  <c r="H38" i="1"/>
  <c r="G38" i="1"/>
  <c r="H37" i="1"/>
  <c r="G37" i="1"/>
  <c r="H36" i="1"/>
  <c r="G36" i="1"/>
  <c r="H35" i="1"/>
  <c r="G35" i="1"/>
  <c r="H34" i="1"/>
  <c r="G34" i="1"/>
  <c r="H33" i="1"/>
  <c r="G33" i="1"/>
  <c r="H32" i="1"/>
  <c r="G32" i="1"/>
  <c r="H30" i="1"/>
  <c r="G30" i="1"/>
  <c r="H29" i="1"/>
  <c r="G29" i="1"/>
  <c r="H28" i="1"/>
  <c r="G28" i="1"/>
  <c r="H27" i="1"/>
  <c r="G27" i="1"/>
  <c r="H26" i="1"/>
  <c r="G26" i="1"/>
  <c r="J38" i="1"/>
  <c r="I38" i="1"/>
  <c r="J37" i="1"/>
  <c r="I37" i="1"/>
  <c r="J36" i="1"/>
  <c r="I36" i="1"/>
  <c r="J35" i="1"/>
  <c r="I35" i="1"/>
  <c r="J34" i="1"/>
  <c r="I34" i="1"/>
  <c r="J33" i="1"/>
  <c r="I33" i="1"/>
  <c r="J32" i="1"/>
  <c r="I32" i="1"/>
  <c r="J30" i="1"/>
  <c r="I30" i="1"/>
  <c r="J29" i="1"/>
  <c r="I29" i="1"/>
  <c r="J28" i="1"/>
  <c r="I28" i="1"/>
  <c r="J27" i="1"/>
  <c r="I27" i="1"/>
  <c r="J26" i="1"/>
  <c r="I26" i="1"/>
  <c r="J56" i="1"/>
  <c r="I56" i="1"/>
  <c r="J55" i="1"/>
  <c r="I55" i="1"/>
  <c r="J54" i="1"/>
  <c r="I54" i="1"/>
  <c r="J53" i="1"/>
  <c r="I53" i="1"/>
  <c r="J52" i="1"/>
  <c r="I52" i="1"/>
  <c r="J51" i="1"/>
  <c r="I51" i="1"/>
  <c r="J50" i="1"/>
  <c r="I50" i="1"/>
  <c r="J48" i="1"/>
  <c r="I48" i="1"/>
  <c r="J47" i="1"/>
  <c r="I47" i="1"/>
  <c r="J46" i="1"/>
  <c r="I46" i="1"/>
  <c r="J45" i="1"/>
  <c r="I45" i="1"/>
  <c r="J44" i="1"/>
  <c r="I44" i="1"/>
  <c r="J20" i="1"/>
  <c r="I20" i="1"/>
  <c r="J19" i="1"/>
  <c r="I19" i="1"/>
  <c r="J18" i="1"/>
  <c r="I18" i="1"/>
  <c r="J17" i="1"/>
  <c r="I17" i="1"/>
  <c r="J16" i="1"/>
  <c r="I16" i="1"/>
  <c r="J15" i="1"/>
  <c r="I15" i="1"/>
  <c r="J14" i="1"/>
  <c r="I14" i="1"/>
  <c r="J12" i="1"/>
  <c r="I12" i="1"/>
  <c r="J11" i="1"/>
  <c r="I11" i="1"/>
  <c r="J10" i="1"/>
  <c r="I10" i="1"/>
  <c r="J9" i="1"/>
  <c r="I9" i="1"/>
  <c r="J8" i="1"/>
  <c r="I8" i="1"/>
</calcChain>
</file>

<file path=xl/sharedStrings.xml><?xml version="1.0" encoding="utf-8"?>
<sst xmlns="http://schemas.openxmlformats.org/spreadsheetml/2006/main" count="72" uniqueCount="33">
  <si>
    <t xml:space="preserve"> </t>
  </si>
  <si>
    <t>Carbón</t>
  </si>
  <si>
    <t>Petróleo</t>
  </si>
  <si>
    <t>Gas</t>
  </si>
  <si>
    <t>Nuclear</t>
  </si>
  <si>
    <t>Total</t>
  </si>
  <si>
    <t>escenario de referencia</t>
  </si>
  <si>
    <t>Cuota (%)</t>
  </si>
  <si>
    <t>% de diferencia con</t>
  </si>
  <si>
    <t>TWh</t>
  </si>
  <si>
    <t>Tasa (1)</t>
  </si>
  <si>
    <t>Renovables</t>
  </si>
  <si>
    <t xml:space="preserve"> Bioenergía</t>
  </si>
  <si>
    <t xml:space="preserve"> Eólica</t>
  </si>
  <si>
    <t xml:space="preserve"> Geotérmica</t>
  </si>
  <si>
    <t xml:space="preserve"> Fotovoltaica</t>
  </si>
  <si>
    <t xml:space="preserve"> Solar térmica</t>
  </si>
  <si>
    <t xml:space="preserve"> Marina (olas / mareas)</t>
  </si>
  <si>
    <t xml:space="preserve"> Hidráulica</t>
  </si>
  <si>
    <t>ESCENARIO "DESARROLLO SOSTENIBLE" (***)</t>
  </si>
  <si>
    <t xml:space="preserve">   Producción histórica</t>
  </si>
  <si>
    <t>2018-40</t>
  </si>
  <si>
    <t xml:space="preserve">(1)Tasa media compuesta de variación anual en %               </t>
  </si>
  <si>
    <t>(*) En este escenario, el mundo de la energía continua por la "senda" actual, sin cambios adicionales en sus políticas.</t>
  </si>
  <si>
    <t>(**) El  Escenario de Políticas Anunciadas incorpora las intenciones y objetivos que ya han sido anunciados. Quiere reflejar en donde va a estar el sector de la energía en las próximas décadas de acuerdo con las iniciativas políticas ya anunciadas. La demanda de energía se considera que crece al 1% anual hasta 2040. Las emisiones siguen creciendo hasta después de 2040.</t>
  </si>
  <si>
    <t>(***) El Escenario de Desarrollo Sostenible traza un camino para alcanzar completamente los objetivos de energía sostenible, requiriendo cambios extensivos y rápidos en todas las áreas del sistema energetico. Se alinea con las indicaciones del Acuerdo de París para mantener el incremento de temperatura "bien por debajo de 2ºC con esfuerzos para limitarlo a 1,5º" y cumple con los objetivos del acceso universal a servicios energéticos y de un aire más limpio. La amplitud de las necesidades mundiales exige soluciones complejas, no simples ni sencillas. Las reducciones drásticas de emisiones se consiguen en todos los ámbitos gracias a la colaboración de múltiples fuentes energéticas y tecnologías, resultando en servicios energéticos eficientes y económicos para todos.</t>
  </si>
  <si>
    <t>Fuente: World Energy Outlook 2019 (IEA)</t>
  </si>
  <si>
    <t>Previsiones Producción</t>
  </si>
  <si>
    <t>Nota del autor. Las producciones totales que figuran en las 8 columnas son siempre algo más elevadas que la suma aritmética de las distintas fuentes. Esas diferencias oscilan entre 28 y 37 TWh.</t>
  </si>
  <si>
    <t>ESCENARIO DE REFERENCIA "POLÍTICAS ACTUALES" (*)</t>
  </si>
  <si>
    <t>ESCENARIO "POLÍTICAS DECLARADAS" (**)</t>
  </si>
  <si>
    <t>PREVISIONES DE PRODUCCIÓN ELÉCTRICA SEGÚN ESCENARIOS EN EL MUNDO</t>
  </si>
  <si>
    <t>Cuadro 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</si>
</sst>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3"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9"/>
      <name val="Arial"/>
      <family val="2"/>
    </font>
    <font>
      <b/>
      <sz val="10"/>
      <name val="Arial"/>
      <family val="2"/>
    </font>
    <font>
      <b/>
      <sz val="9"/>
      <name val="Arial"/>
      <family val="2"/>
    </font>
    <font>
      <sz val="9"/>
      <name val="Arial"/>
      <family val="2"/>
    </font>
    <font>
      <b/>
      <sz val="9"/>
      <color indexed="8"/>
      <name val="Arial"/>
      <family val="2"/>
    </font>
    <font>
      <sz val="8"/>
      <name val="Arial"/>
      <family val="2"/>
    </font>
    <font>
      <sz val="9"/>
      <color indexed="8"/>
      <name val="Arial"/>
      <family val="2"/>
    </font>
    <font>
      <sz val="10"/>
      <name val="Arial"/>
      <family val="2"/>
    </font>
    <font>
      <b/>
      <u/>
      <sz val="9"/>
      <name val="Arial"/>
      <family val="2"/>
    </font>
    <font>
      <sz val="9"/>
      <color theme="1"/>
      <name val="Arial"/>
      <family val="2"/>
    </font>
    <font>
      <b/>
      <sz val="9"/>
      <color theme="1"/>
      <name val="Arial"/>
      <family val="2"/>
    </font>
    <font>
      <i/>
      <sz val="9"/>
      <color theme="1"/>
      <name val="Arial"/>
      <family val="2"/>
    </font>
    <font>
      <i/>
      <sz val="9"/>
      <color indexed="8"/>
      <name val="Arial"/>
      <family val="2"/>
    </font>
    <font>
      <i/>
      <sz val="10"/>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indexed="64"/>
      </patternFill>
    </fill>
    <fill>
      <patternFill patternType="solid">
        <fgColor theme="0" tint="-0.14999847407452621"/>
        <bgColor theme="0" tint="-0.14999847407452621"/>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8" fillId="0" borderId="8" applyNumberFormat="0" applyFill="0" applyAlignment="0" applyProtection="0"/>
    <xf numFmtId="0" fontId="18" fillId="0" borderId="9" applyNumberFormat="0" applyFill="0" applyAlignment="0" applyProtection="0"/>
  </cellStyleXfs>
  <cellXfs count="151">
    <xf numFmtId="0" fontId="0" fillId="0" borderId="0" xfId="0"/>
    <xf numFmtId="0" fontId="19" fillId="24" borderId="0" xfId="0" applyFont="1" applyFill="1"/>
    <xf numFmtId="0" fontId="21" fillId="0" borderId="10" xfId="0" applyFont="1" applyBorder="1" applyAlignment="1">
      <alignment horizontal="center"/>
    </xf>
    <xf numFmtId="0" fontId="22" fillId="0" borderId="0" xfId="0" applyFont="1" applyAlignment="1">
      <alignment horizontal="center"/>
    </xf>
    <xf numFmtId="0" fontId="0" fillId="0" borderId="0" xfId="0" applyAlignment="1">
      <alignment horizontal="center"/>
    </xf>
    <xf numFmtId="0" fontId="0" fillId="0" borderId="0" xfId="0" applyFill="1"/>
    <xf numFmtId="0" fontId="20" fillId="0" borderId="0" xfId="0" applyFont="1" applyFill="1"/>
    <xf numFmtId="0" fontId="26" fillId="0" borderId="0" xfId="0" applyFont="1" applyFill="1" applyAlignment="1">
      <alignment horizontal="center"/>
    </xf>
    <xf numFmtId="0" fontId="20" fillId="0" borderId="0" xfId="0" applyFont="1" applyFill="1" applyAlignment="1">
      <alignment horizontal="center"/>
    </xf>
    <xf numFmtId="0" fontId="0" fillId="25" borderId="0" xfId="0" applyFill="1"/>
    <xf numFmtId="0" fontId="20" fillId="25" borderId="0" xfId="0" applyFont="1" applyFill="1"/>
    <xf numFmtId="0" fontId="21" fillId="0" borderId="0" xfId="0" applyFont="1"/>
    <xf numFmtId="0" fontId="27" fillId="0" borderId="0" xfId="0" applyFont="1"/>
    <xf numFmtId="0" fontId="21" fillId="0" borderId="0" xfId="0" applyFont="1" applyAlignment="1">
      <alignment horizontal="center"/>
    </xf>
    <xf numFmtId="0" fontId="21" fillId="0" borderId="0" xfId="0" applyFont="1" applyBorder="1" applyAlignment="1">
      <alignment horizontal="center"/>
    </xf>
    <xf numFmtId="164" fontId="28" fillId="26" borderId="13" xfId="0" applyNumberFormat="1" applyFont="1" applyFill="1" applyBorder="1" applyAlignment="1">
      <alignment horizontal="center"/>
    </xf>
    <xf numFmtId="164" fontId="28" fillId="26" borderId="14" xfId="0" applyNumberFormat="1" applyFont="1" applyFill="1" applyBorder="1" applyAlignment="1">
      <alignment horizontal="center"/>
    </xf>
    <xf numFmtId="0" fontId="29" fillId="0" borderId="0" xfId="0" applyFont="1" applyFill="1" applyBorder="1"/>
    <xf numFmtId="164" fontId="29" fillId="0" borderId="0" xfId="0" applyNumberFormat="1" applyFont="1" applyFill="1" applyBorder="1" applyAlignment="1">
      <alignment horizontal="center"/>
    </xf>
    <xf numFmtId="165" fontId="28" fillId="26" borderId="13" xfId="0" applyNumberFormat="1" applyFont="1" applyFill="1" applyBorder="1" applyAlignment="1">
      <alignment horizontal="center"/>
    </xf>
    <xf numFmtId="165" fontId="28" fillId="26" borderId="14" xfId="0" applyNumberFormat="1" applyFont="1" applyFill="1" applyBorder="1" applyAlignment="1">
      <alignment horizontal="center"/>
    </xf>
    <xf numFmtId="165" fontId="25" fillId="26" borderId="13" xfId="0" applyNumberFormat="1" applyFont="1" applyFill="1" applyBorder="1" applyAlignment="1">
      <alignment horizontal="center"/>
    </xf>
    <xf numFmtId="164" fontId="25" fillId="26" borderId="13" xfId="0" applyNumberFormat="1" applyFont="1" applyFill="1" applyBorder="1" applyAlignment="1">
      <alignment horizontal="center"/>
    </xf>
    <xf numFmtId="165" fontId="25" fillId="26" borderId="14" xfId="0" applyNumberFormat="1" applyFont="1" applyFill="1" applyBorder="1" applyAlignment="1">
      <alignment horizontal="center"/>
    </xf>
    <xf numFmtId="164" fontId="25" fillId="26" borderId="14" xfId="0" applyNumberFormat="1" applyFont="1" applyFill="1" applyBorder="1" applyAlignment="1">
      <alignment horizontal="center"/>
    </xf>
    <xf numFmtId="0" fontId="22" fillId="0" borderId="0" xfId="0" applyFont="1"/>
    <xf numFmtId="0" fontId="22" fillId="0" borderId="20" xfId="0" applyFont="1" applyBorder="1"/>
    <xf numFmtId="0" fontId="22" fillId="0" borderId="21" xfId="0" applyFont="1" applyBorder="1" applyAlignment="1">
      <alignment horizontal="right"/>
    </xf>
    <xf numFmtId="0" fontId="22" fillId="0" borderId="22" xfId="0" applyFont="1" applyBorder="1" applyAlignment="1">
      <alignment horizontal="right"/>
    </xf>
    <xf numFmtId="0" fontId="22" fillId="0" borderId="20" xfId="0" applyFont="1" applyBorder="1" applyAlignment="1">
      <alignment horizontal="center"/>
    </xf>
    <xf numFmtId="0" fontId="22" fillId="0" borderId="21" xfId="0" applyFont="1" applyBorder="1" applyAlignment="1">
      <alignment horizontal="center"/>
    </xf>
    <xf numFmtId="3" fontId="28" fillId="26" borderId="13" xfId="0" applyNumberFormat="1" applyFont="1" applyFill="1" applyBorder="1"/>
    <xf numFmtId="164" fontId="28" fillId="26" borderId="16" xfId="0" applyNumberFormat="1" applyFont="1" applyFill="1" applyBorder="1" applyAlignment="1">
      <alignment horizontal="center"/>
    </xf>
    <xf numFmtId="3" fontId="28" fillId="26" borderId="14" xfId="0" applyNumberFormat="1" applyFont="1" applyFill="1" applyBorder="1"/>
    <xf numFmtId="164" fontId="28" fillId="26" borderId="17" xfId="0" applyNumberFormat="1" applyFont="1" applyFill="1" applyBorder="1" applyAlignment="1">
      <alignment horizontal="center"/>
    </xf>
    <xf numFmtId="3" fontId="29" fillId="0" borderId="0" xfId="0" applyNumberFormat="1" applyFont="1" applyFill="1" applyBorder="1"/>
    <xf numFmtId="0" fontId="22" fillId="0" borderId="0" xfId="0" applyFont="1" applyBorder="1" applyAlignment="1">
      <alignment horizontal="center"/>
    </xf>
    <xf numFmtId="0" fontId="22" fillId="0" borderId="20" xfId="0" applyFont="1" applyBorder="1" applyAlignment="1">
      <alignment horizontal="right"/>
    </xf>
    <xf numFmtId="0" fontId="22" fillId="0" borderId="0" xfId="0" applyFont="1" applyFill="1" applyBorder="1" applyAlignment="1">
      <alignment horizontal="center"/>
    </xf>
    <xf numFmtId="0" fontId="22" fillId="0" borderId="0" xfId="0" applyFont="1" applyFill="1" applyAlignment="1">
      <alignment horizontal="center"/>
    </xf>
    <xf numFmtId="0" fontId="22" fillId="0" borderId="0" xfId="0" applyFont="1" applyFill="1"/>
    <xf numFmtId="0" fontId="21" fillId="0" borderId="0" xfId="0" applyFont="1" applyFill="1" applyAlignment="1">
      <alignment horizontal="center"/>
    </xf>
    <xf numFmtId="0" fontId="21" fillId="0" borderId="0" xfId="0" applyFont="1" applyFill="1" applyBorder="1" applyAlignment="1">
      <alignment horizontal="center"/>
    </xf>
    <xf numFmtId="0" fontId="21" fillId="0" borderId="10" xfId="0" applyFont="1" applyFill="1" applyBorder="1" applyAlignment="1">
      <alignment horizontal="center"/>
    </xf>
    <xf numFmtId="0" fontId="22" fillId="0" borderId="22" xfId="0" quotePrefix="1" applyFont="1" applyBorder="1" applyAlignment="1">
      <alignment horizontal="right"/>
    </xf>
    <xf numFmtId="0" fontId="22" fillId="0" borderId="22" xfId="0" quotePrefix="1" applyFont="1" applyBorder="1" applyAlignment="1">
      <alignment horizontal="center"/>
    </xf>
    <xf numFmtId="0" fontId="22" fillId="0" borderId="10" xfId="0" quotePrefix="1" applyFont="1" applyBorder="1" applyAlignment="1">
      <alignment horizontal="center"/>
    </xf>
    <xf numFmtId="3" fontId="28" fillId="0" borderId="14" xfId="0" applyNumberFormat="1" applyFont="1" applyBorder="1"/>
    <xf numFmtId="164" fontId="28" fillId="0" borderId="14" xfId="0" applyNumberFormat="1" applyFont="1" applyBorder="1" applyAlignment="1">
      <alignment horizontal="center"/>
    </xf>
    <xf numFmtId="3" fontId="30" fillId="0" borderId="14" xfId="0" applyNumberFormat="1" applyFont="1" applyBorder="1"/>
    <xf numFmtId="164" fontId="30" fillId="0" borderId="14" xfId="0" applyNumberFormat="1" applyFont="1" applyBorder="1" applyAlignment="1">
      <alignment horizontal="center"/>
    </xf>
    <xf numFmtId="3" fontId="30" fillId="26" borderId="14" xfId="0" applyNumberFormat="1" applyFont="1" applyFill="1" applyBorder="1"/>
    <xf numFmtId="164" fontId="30" fillId="26" borderId="14" xfId="0" applyNumberFormat="1" applyFont="1" applyFill="1" applyBorder="1" applyAlignment="1">
      <alignment horizontal="center"/>
    </xf>
    <xf numFmtId="3" fontId="28" fillId="26" borderId="19" xfId="0" applyNumberFormat="1" applyFont="1" applyFill="1" applyBorder="1"/>
    <xf numFmtId="164" fontId="28" fillId="26" borderId="19" xfId="0" applyNumberFormat="1" applyFont="1" applyFill="1" applyBorder="1" applyAlignment="1">
      <alignment horizontal="center"/>
    </xf>
    <xf numFmtId="3" fontId="28" fillId="0" borderId="0" xfId="0" applyNumberFormat="1" applyFont="1" applyBorder="1"/>
    <xf numFmtId="164" fontId="28" fillId="0" borderId="0" xfId="0" applyNumberFormat="1" applyFont="1" applyBorder="1" applyAlignment="1">
      <alignment horizontal="center"/>
    </xf>
    <xf numFmtId="164" fontId="28" fillId="0" borderId="17" xfId="0" applyNumberFormat="1" applyFont="1" applyBorder="1" applyAlignment="1">
      <alignment horizontal="center"/>
    </xf>
    <xf numFmtId="3" fontId="28" fillId="26" borderId="0" xfId="0" applyNumberFormat="1" applyFont="1" applyFill="1" applyBorder="1"/>
    <xf numFmtId="164" fontId="28" fillId="26" borderId="0" xfId="0" applyNumberFormat="1" applyFont="1" applyFill="1" applyBorder="1" applyAlignment="1">
      <alignment horizontal="center"/>
    </xf>
    <xf numFmtId="3" fontId="30" fillId="0" borderId="0" xfId="0" applyNumberFormat="1" applyFont="1" applyBorder="1"/>
    <xf numFmtId="164" fontId="30" fillId="0" borderId="0" xfId="0" applyNumberFormat="1" applyFont="1" applyBorder="1" applyAlignment="1">
      <alignment horizontal="center"/>
    </xf>
    <xf numFmtId="164" fontId="30" fillId="0" borderId="17" xfId="0" applyNumberFormat="1" applyFont="1" applyBorder="1" applyAlignment="1">
      <alignment horizontal="center"/>
    </xf>
    <xf numFmtId="3" fontId="30" fillId="26" borderId="0" xfId="0" applyNumberFormat="1" applyFont="1" applyFill="1" applyBorder="1"/>
    <xf numFmtId="164" fontId="30" fillId="26" borderId="0" xfId="0" applyNumberFormat="1" applyFont="1" applyFill="1" applyBorder="1" applyAlignment="1">
      <alignment horizontal="center"/>
    </xf>
    <xf numFmtId="164" fontId="30" fillId="26" borderId="17" xfId="0" applyNumberFormat="1" applyFont="1" applyFill="1" applyBorder="1" applyAlignment="1">
      <alignment horizontal="center"/>
    </xf>
    <xf numFmtId="3" fontId="29" fillId="26" borderId="15" xfId="0" applyNumberFormat="1" applyFont="1" applyFill="1" applyBorder="1"/>
    <xf numFmtId="3" fontId="29" fillId="26" borderId="23" xfId="0" applyNumberFormat="1" applyFont="1" applyFill="1" applyBorder="1"/>
    <xf numFmtId="164" fontId="29" fillId="26" borderId="15" xfId="0" applyNumberFormat="1" applyFont="1" applyFill="1" applyBorder="1" applyAlignment="1">
      <alignment horizontal="center"/>
    </xf>
    <xf numFmtId="164" fontId="29" fillId="26" borderId="23" xfId="0" applyNumberFormat="1" applyFont="1" applyFill="1" applyBorder="1" applyAlignment="1">
      <alignment horizontal="center"/>
    </xf>
    <xf numFmtId="164" fontId="29" fillId="26" borderId="18" xfId="0" applyNumberFormat="1" applyFont="1" applyFill="1" applyBorder="1" applyAlignment="1">
      <alignment horizontal="center"/>
    </xf>
    <xf numFmtId="165" fontId="25" fillId="0" borderId="14" xfId="0" applyNumberFormat="1" applyFont="1" applyBorder="1" applyAlignment="1">
      <alignment horizontal="center"/>
    </xf>
    <xf numFmtId="164" fontId="25" fillId="0" borderId="14" xfId="0" applyNumberFormat="1" applyFont="1" applyBorder="1" applyAlignment="1">
      <alignment horizontal="center"/>
    </xf>
    <xf numFmtId="165" fontId="31" fillId="0" borderId="14" xfId="0" applyNumberFormat="1" applyFont="1" applyBorder="1" applyAlignment="1">
      <alignment horizontal="center"/>
    </xf>
    <xf numFmtId="164" fontId="31" fillId="0" borderId="14" xfId="0" applyNumberFormat="1" applyFont="1" applyBorder="1" applyAlignment="1">
      <alignment horizontal="center"/>
    </xf>
    <xf numFmtId="165" fontId="31" fillId="26" borderId="14" xfId="0" applyNumberFormat="1" applyFont="1" applyFill="1" applyBorder="1" applyAlignment="1">
      <alignment horizontal="center"/>
    </xf>
    <xf numFmtId="164" fontId="31" fillId="26" borderId="14" xfId="0" applyNumberFormat="1" applyFont="1" applyFill="1" applyBorder="1" applyAlignment="1">
      <alignment horizontal="center"/>
    </xf>
    <xf numFmtId="165" fontId="25" fillId="26" borderId="19" xfId="0" applyNumberFormat="1" applyFont="1" applyFill="1" applyBorder="1" applyAlignment="1">
      <alignment horizontal="center"/>
    </xf>
    <xf numFmtId="164" fontId="25" fillId="26" borderId="19" xfId="0" applyNumberFormat="1" applyFont="1" applyFill="1" applyBorder="1" applyAlignment="1">
      <alignment horizontal="center"/>
    </xf>
    <xf numFmtId="165" fontId="25" fillId="0" borderId="0" xfId="0" applyNumberFormat="1" applyFont="1" applyBorder="1" applyAlignment="1">
      <alignment horizontal="center"/>
    </xf>
    <xf numFmtId="164" fontId="25" fillId="0" borderId="0" xfId="0" applyNumberFormat="1" applyFont="1" applyBorder="1" applyAlignment="1">
      <alignment horizontal="center"/>
    </xf>
    <xf numFmtId="165" fontId="25" fillId="26" borderId="0" xfId="0" applyNumberFormat="1" applyFont="1" applyFill="1" applyBorder="1" applyAlignment="1">
      <alignment horizontal="center"/>
    </xf>
    <xf numFmtId="164" fontId="25" fillId="26" borderId="0" xfId="0" applyNumberFormat="1" applyFont="1" applyFill="1" applyBorder="1" applyAlignment="1">
      <alignment horizontal="center"/>
    </xf>
    <xf numFmtId="165" fontId="31" fillId="0" borderId="0" xfId="0" applyNumberFormat="1" applyFont="1" applyBorder="1" applyAlignment="1">
      <alignment horizontal="center"/>
    </xf>
    <xf numFmtId="164" fontId="31" fillId="0" borderId="0" xfId="0" applyNumberFormat="1" applyFont="1" applyBorder="1" applyAlignment="1">
      <alignment horizontal="center"/>
    </xf>
    <xf numFmtId="165" fontId="31" fillId="26" borderId="0" xfId="0" applyNumberFormat="1" applyFont="1" applyFill="1" applyBorder="1" applyAlignment="1">
      <alignment horizontal="center"/>
    </xf>
    <xf numFmtId="164" fontId="31" fillId="26" borderId="0" xfId="0" applyNumberFormat="1" applyFont="1" applyFill="1" applyBorder="1" applyAlignment="1">
      <alignment horizontal="center"/>
    </xf>
    <xf numFmtId="165" fontId="23" fillId="26" borderId="15" xfId="0" applyNumberFormat="1" applyFont="1" applyFill="1" applyBorder="1" applyAlignment="1">
      <alignment horizontal="center"/>
    </xf>
    <xf numFmtId="165" fontId="23" fillId="26" borderId="23" xfId="0" applyNumberFormat="1" applyFont="1" applyFill="1" applyBorder="1" applyAlignment="1">
      <alignment horizontal="center"/>
    </xf>
    <xf numFmtId="164" fontId="23" fillId="26" borderId="15" xfId="0" applyNumberFormat="1" applyFont="1" applyFill="1" applyBorder="1" applyAlignment="1">
      <alignment horizontal="center"/>
    </xf>
    <xf numFmtId="164" fontId="23" fillId="26" borderId="23" xfId="0" applyNumberFormat="1" applyFont="1" applyFill="1" applyBorder="1" applyAlignment="1">
      <alignment horizontal="center"/>
    </xf>
    <xf numFmtId="165" fontId="28" fillId="0" borderId="14" xfId="0" applyNumberFormat="1" applyFont="1" applyBorder="1" applyAlignment="1">
      <alignment horizontal="center"/>
    </xf>
    <xf numFmtId="165" fontId="30" fillId="0" borderId="14" xfId="0" applyNumberFormat="1" applyFont="1" applyBorder="1" applyAlignment="1">
      <alignment horizontal="center"/>
    </xf>
    <xf numFmtId="165" fontId="30" fillId="26" borderId="14" xfId="0" applyNumberFormat="1" applyFont="1" applyFill="1" applyBorder="1" applyAlignment="1">
      <alignment horizontal="center"/>
    </xf>
    <xf numFmtId="165" fontId="28" fillId="26" borderId="19" xfId="0" applyNumberFormat="1" applyFont="1" applyFill="1" applyBorder="1" applyAlignment="1">
      <alignment horizontal="center"/>
    </xf>
    <xf numFmtId="165" fontId="28" fillId="0" borderId="0" xfId="0" applyNumberFormat="1" applyFont="1" applyBorder="1" applyAlignment="1">
      <alignment horizontal="center"/>
    </xf>
    <xf numFmtId="165" fontId="28" fillId="26" borderId="0" xfId="0" applyNumberFormat="1" applyFont="1" applyFill="1" applyBorder="1" applyAlignment="1">
      <alignment horizontal="center"/>
    </xf>
    <xf numFmtId="165" fontId="30" fillId="0" borderId="0" xfId="0" applyNumberFormat="1" applyFont="1" applyBorder="1" applyAlignment="1">
      <alignment horizontal="center"/>
    </xf>
    <xf numFmtId="165" fontId="30" fillId="26" borderId="0" xfId="0" applyNumberFormat="1" applyFont="1" applyFill="1" applyBorder="1" applyAlignment="1">
      <alignment horizontal="center"/>
    </xf>
    <xf numFmtId="165" fontId="29" fillId="26" borderId="15" xfId="0" applyNumberFormat="1" applyFont="1" applyFill="1" applyBorder="1" applyAlignment="1">
      <alignment horizontal="center"/>
    </xf>
    <xf numFmtId="165" fontId="29" fillId="26" borderId="23" xfId="0" applyNumberFormat="1" applyFont="1" applyFill="1" applyBorder="1" applyAlignment="1">
      <alignment horizontal="center"/>
    </xf>
    <xf numFmtId="165" fontId="23" fillId="0" borderId="0" xfId="0" applyNumberFormat="1" applyFont="1" applyFill="1" applyBorder="1" applyAlignment="1">
      <alignment horizontal="center"/>
    </xf>
    <xf numFmtId="164" fontId="23" fillId="0" borderId="0" xfId="0" applyNumberFormat="1" applyFont="1" applyFill="1" applyBorder="1" applyAlignment="1">
      <alignment horizontal="center"/>
    </xf>
    <xf numFmtId="3" fontId="0" fillId="0" borderId="0" xfId="0" applyNumberFormat="1" applyFill="1"/>
    <xf numFmtId="0" fontId="20" fillId="0" borderId="0" xfId="0" applyFont="1"/>
    <xf numFmtId="0" fontId="24" fillId="0" borderId="0" xfId="0" applyFont="1" applyAlignment="1">
      <alignment horizontal="left" vertical="center"/>
    </xf>
    <xf numFmtId="0" fontId="30" fillId="26" borderId="14" xfId="0" applyFont="1" applyFill="1" applyBorder="1"/>
    <xf numFmtId="0" fontId="30" fillId="26" borderId="0" xfId="0" applyFont="1" applyFill="1" applyBorder="1"/>
    <xf numFmtId="0" fontId="30" fillId="26" borderId="24" xfId="0" applyFont="1" applyFill="1" applyBorder="1"/>
    <xf numFmtId="0" fontId="30" fillId="0" borderId="14" xfId="0" applyFont="1" applyBorder="1"/>
    <xf numFmtId="0" fontId="30" fillId="0" borderId="0" xfId="0" applyFont="1" applyBorder="1"/>
    <xf numFmtId="0" fontId="30" fillId="0" borderId="24" xfId="0" applyFont="1" applyBorder="1"/>
    <xf numFmtId="0" fontId="29" fillId="26" borderId="15" xfId="0" applyFont="1" applyFill="1" applyBorder="1"/>
    <xf numFmtId="0" fontId="29" fillId="26" borderId="23" xfId="0" applyFont="1" applyFill="1" applyBorder="1"/>
    <xf numFmtId="0" fontId="29" fillId="26" borderId="11" xfId="0" applyFont="1" applyFill="1" applyBorder="1"/>
    <xf numFmtId="0" fontId="28" fillId="0" borderId="14" xfId="0" applyFont="1" applyBorder="1"/>
    <xf numFmtId="0" fontId="28" fillId="0" borderId="0" xfId="0" applyFont="1" applyBorder="1"/>
    <xf numFmtId="0" fontId="28" fillId="0" borderId="24" xfId="0" applyFont="1" applyBorder="1"/>
    <xf numFmtId="0" fontId="28" fillId="26" borderId="14" xfId="0" applyFont="1" applyFill="1" applyBorder="1"/>
    <xf numFmtId="0" fontId="28" fillId="26" borderId="0" xfId="0" applyFont="1" applyFill="1" applyBorder="1"/>
    <xf numFmtId="0" fontId="28" fillId="26" borderId="24" xfId="0" applyFont="1" applyFill="1" applyBorder="1"/>
    <xf numFmtId="0" fontId="32" fillId="0" borderId="14" xfId="0" applyFont="1" applyBorder="1"/>
    <xf numFmtId="0" fontId="32" fillId="0" borderId="0" xfId="0" applyFont="1" applyBorder="1"/>
    <xf numFmtId="0" fontId="32" fillId="0" borderId="24" xfId="0" applyFont="1" applyBorder="1"/>
    <xf numFmtId="0" fontId="28" fillId="26" borderId="13" xfId="0" applyFont="1" applyFill="1" applyBorder="1"/>
    <xf numFmtId="0" fontId="28" fillId="26" borderId="19" xfId="0" applyFont="1" applyFill="1" applyBorder="1"/>
    <xf numFmtId="0" fontId="28" fillId="26" borderId="12" xfId="0" applyFont="1" applyFill="1" applyBorder="1"/>
    <xf numFmtId="0" fontId="21" fillId="0" borderId="23" xfId="0" applyFont="1" applyFill="1" applyBorder="1" applyAlignment="1">
      <alignment horizontal="center"/>
    </xf>
    <xf numFmtId="0" fontId="21" fillId="0" borderId="11" xfId="0" applyFont="1" applyFill="1" applyBorder="1" applyAlignment="1">
      <alignment horizontal="center"/>
    </xf>
    <xf numFmtId="0" fontId="21" fillId="0" borderId="0" xfId="0" applyFont="1"/>
    <xf numFmtId="0" fontId="21" fillId="0" borderId="0" xfId="0" applyFont="1" applyAlignment="1">
      <alignment horizontal="left"/>
    </xf>
    <xf numFmtId="0" fontId="21" fillId="0" borderId="0" xfId="0" applyFont="1" applyFill="1" applyAlignment="1">
      <alignment horizontal="left"/>
    </xf>
    <xf numFmtId="0" fontId="21" fillId="0" borderId="23" xfId="0" applyFont="1" applyBorder="1" applyAlignment="1">
      <alignment horizontal="center"/>
    </xf>
    <xf numFmtId="0" fontId="21" fillId="0" borderId="11" xfId="0" applyFont="1" applyBorder="1" applyAlignment="1">
      <alignment horizontal="center"/>
    </xf>
    <xf numFmtId="0" fontId="24" fillId="0" borderId="0" xfId="0" applyFont="1" applyAlignment="1">
      <alignment horizontal="left" vertical="center" wrapText="1"/>
    </xf>
    <xf numFmtId="0" fontId="0" fillId="0" borderId="0" xfId="0" applyAlignment="1">
      <alignment vertical="center" wrapText="1"/>
    </xf>
    <xf numFmtId="0" fontId="21" fillId="0" borderId="20" xfId="0" applyFont="1" applyBorder="1" applyAlignment="1">
      <alignment horizontal="center"/>
    </xf>
    <xf numFmtId="0" fontId="21" fillId="0" borderId="22" xfId="0" applyFont="1" applyBorder="1" applyAlignment="1">
      <alignment horizontal="center"/>
    </xf>
    <xf numFmtId="0" fontId="21" fillId="0" borderId="20" xfId="0" applyFont="1" applyFill="1" applyBorder="1" applyAlignment="1">
      <alignment horizontal="center"/>
    </xf>
    <xf numFmtId="0" fontId="21" fillId="0" borderId="22" xfId="0" applyFont="1" applyFill="1" applyBorder="1" applyAlignment="1">
      <alignment horizontal="center"/>
    </xf>
    <xf numFmtId="0" fontId="21" fillId="0" borderId="13" xfId="0" applyFont="1" applyFill="1" applyBorder="1" applyAlignment="1">
      <alignment horizontal="center" wrapText="1"/>
    </xf>
    <xf numFmtId="0" fontId="21" fillId="0" borderId="12" xfId="0" applyFont="1" applyFill="1" applyBorder="1" applyAlignment="1">
      <alignment horizontal="center" wrapText="1"/>
    </xf>
    <xf numFmtId="0" fontId="23" fillId="0" borderId="15" xfId="0" applyFont="1" applyFill="1" applyBorder="1" applyAlignment="1">
      <alignment horizontal="center" wrapText="1"/>
    </xf>
    <xf numFmtId="0" fontId="25" fillId="0" borderId="11" xfId="0" applyFont="1" applyFill="1" applyBorder="1" applyAlignment="1">
      <alignment horizontal="center" wrapText="1"/>
    </xf>
    <xf numFmtId="0" fontId="21" fillId="0" borderId="20" xfId="0" applyFont="1" applyBorder="1" applyAlignment="1">
      <alignment horizontal="center" wrapText="1"/>
    </xf>
    <xf numFmtId="0" fontId="21" fillId="0" borderId="22" xfId="0" applyFont="1" applyBorder="1" applyAlignment="1">
      <alignment horizontal="center" wrapText="1"/>
    </xf>
    <xf numFmtId="0" fontId="24" fillId="0" borderId="0" xfId="0" applyFont="1" applyAlignment="1">
      <alignment vertical="center" wrapText="1"/>
    </xf>
    <xf numFmtId="0" fontId="21" fillId="0" borderId="13" xfId="0" applyFont="1" applyBorder="1" applyAlignment="1">
      <alignment horizontal="center" wrapText="1"/>
    </xf>
    <xf numFmtId="0" fontId="21" fillId="0" borderId="12" xfId="0" applyFont="1" applyBorder="1" applyAlignment="1">
      <alignment horizontal="center" wrapText="1"/>
    </xf>
    <xf numFmtId="0" fontId="23" fillId="0" borderId="15" xfId="0" applyFont="1" applyBorder="1" applyAlignment="1">
      <alignment horizontal="center" wrapText="1"/>
    </xf>
    <xf numFmtId="0" fontId="25" fillId="0" borderId="11" xfId="0" applyFont="1" applyBorder="1" applyAlignment="1">
      <alignment horizont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otal" xfId="41"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B63"/>
  <sheetViews>
    <sheetView tabSelected="1" zoomScaleNormal="100" workbookViewId="0">
      <selection activeCell="B2" sqref="B2"/>
    </sheetView>
  </sheetViews>
  <sheetFormatPr baseColWidth="10" defaultRowHeight="12.75" x14ac:dyDescent="0.2"/>
  <cols>
    <col min="1" max="1" width="1.5703125" style="5" customWidth="1"/>
    <col min="2" max="2" width="12.85546875" customWidth="1"/>
    <col min="3" max="3" width="1.42578125" customWidth="1"/>
    <col min="4" max="4" width="11.140625" customWidth="1"/>
    <col min="9" max="10" width="11.42578125" customWidth="1"/>
    <col min="11" max="11" width="11.42578125" style="4" customWidth="1"/>
    <col min="12" max="12" width="1.42578125" style="5" customWidth="1"/>
    <col min="13" max="28" width="11.42578125" style="5"/>
  </cols>
  <sheetData>
    <row r="2" spans="1:28" x14ac:dyDescent="0.2">
      <c r="B2" s="1" t="s">
        <v>32</v>
      </c>
      <c r="D2" s="104" t="s">
        <v>31</v>
      </c>
      <c r="E2" s="104"/>
      <c r="F2" s="104"/>
      <c r="G2" s="104"/>
      <c r="H2" s="104"/>
      <c r="I2" s="104"/>
      <c r="J2" s="104"/>
      <c r="K2" s="104"/>
    </row>
    <row r="4" spans="1:28" x14ac:dyDescent="0.2">
      <c r="B4" s="129" t="s">
        <v>29</v>
      </c>
      <c r="C4" s="129"/>
      <c r="D4" s="129"/>
      <c r="E4" s="129"/>
      <c r="F4" s="129"/>
      <c r="G4" s="25"/>
      <c r="H4" s="25"/>
      <c r="I4" s="25"/>
      <c r="J4" s="25"/>
      <c r="K4" s="3"/>
    </row>
    <row r="5" spans="1:28" x14ac:dyDescent="0.2">
      <c r="B5" s="11"/>
      <c r="C5" s="11"/>
      <c r="D5" s="11"/>
      <c r="E5" s="11"/>
      <c r="F5" s="12"/>
      <c r="G5" s="25"/>
      <c r="H5" s="25"/>
      <c r="I5" s="25"/>
      <c r="J5" s="25"/>
      <c r="K5" s="3"/>
    </row>
    <row r="6" spans="1:28" x14ac:dyDescent="0.2">
      <c r="B6" s="25"/>
      <c r="C6" s="25"/>
      <c r="D6" s="25"/>
      <c r="E6" s="136" t="s">
        <v>20</v>
      </c>
      <c r="F6" s="137"/>
      <c r="G6" s="144" t="s">
        <v>27</v>
      </c>
      <c r="H6" s="145"/>
      <c r="I6" s="136" t="s">
        <v>7</v>
      </c>
      <c r="J6" s="137"/>
      <c r="K6" s="2" t="s">
        <v>10</v>
      </c>
    </row>
    <row r="7" spans="1:28" x14ac:dyDescent="0.2">
      <c r="B7" s="132" t="s">
        <v>9</v>
      </c>
      <c r="C7" s="132"/>
      <c r="D7" s="133"/>
      <c r="E7" s="26">
        <v>2010</v>
      </c>
      <c r="F7" s="44">
        <v>2018</v>
      </c>
      <c r="G7" s="27">
        <v>2030</v>
      </c>
      <c r="H7" s="28">
        <v>2040</v>
      </c>
      <c r="I7" s="29">
        <v>2030</v>
      </c>
      <c r="J7" s="30">
        <v>2040</v>
      </c>
      <c r="K7" s="46" t="s">
        <v>21</v>
      </c>
    </row>
    <row r="8" spans="1:28" x14ac:dyDescent="0.2">
      <c r="A8" s="103"/>
      <c r="B8" s="124" t="s">
        <v>1</v>
      </c>
      <c r="C8" s="125"/>
      <c r="D8" s="126"/>
      <c r="E8" s="31">
        <v>8666</v>
      </c>
      <c r="F8" s="53">
        <v>10123</v>
      </c>
      <c r="G8" s="31">
        <v>11464</v>
      </c>
      <c r="H8" s="53">
        <v>12923</v>
      </c>
      <c r="I8" s="15">
        <f t="shared" ref="I8:I20" si="0">100*G8/G$20</f>
        <v>32.765519606722307</v>
      </c>
      <c r="J8" s="54">
        <f t="shared" ref="J8:J20" si="1">100*H8/H$20</f>
        <v>30.177003549411545</v>
      </c>
      <c r="K8" s="32">
        <v>1.1000000000000001</v>
      </c>
      <c r="M8" s="103"/>
      <c r="N8" s="103"/>
      <c r="O8" s="103"/>
      <c r="P8" s="103"/>
    </row>
    <row r="9" spans="1:28" s="9" customFormat="1" x14ac:dyDescent="0.2">
      <c r="A9" s="103"/>
      <c r="B9" s="115" t="s">
        <v>2</v>
      </c>
      <c r="C9" s="116"/>
      <c r="D9" s="117"/>
      <c r="E9" s="47">
        <v>976</v>
      </c>
      <c r="F9" s="55">
        <v>808</v>
      </c>
      <c r="G9" s="47">
        <v>669</v>
      </c>
      <c r="H9" s="55">
        <v>603</v>
      </c>
      <c r="I9" s="48">
        <f t="shared" si="0"/>
        <v>1.912084143134789</v>
      </c>
      <c r="J9" s="56">
        <f t="shared" si="1"/>
        <v>1.4080889220997572</v>
      </c>
      <c r="K9" s="57">
        <v>-1.3</v>
      </c>
      <c r="L9" s="5"/>
      <c r="M9" s="103"/>
      <c r="N9" s="103"/>
      <c r="O9" s="103"/>
      <c r="P9" s="103"/>
      <c r="Q9" s="5"/>
      <c r="R9" s="5"/>
      <c r="S9" s="5"/>
      <c r="T9" s="5"/>
      <c r="U9" s="5"/>
      <c r="V9" s="5"/>
      <c r="W9" s="5"/>
      <c r="X9" s="5"/>
      <c r="Y9" s="5"/>
      <c r="Z9" s="5"/>
      <c r="AA9" s="5"/>
      <c r="AB9" s="5"/>
    </row>
    <row r="10" spans="1:28" x14ac:dyDescent="0.2">
      <c r="A10" s="103"/>
      <c r="B10" s="118" t="s">
        <v>3</v>
      </c>
      <c r="C10" s="119"/>
      <c r="D10" s="120"/>
      <c r="E10" s="33">
        <v>4833</v>
      </c>
      <c r="F10" s="58">
        <v>6118</v>
      </c>
      <c r="G10" s="33">
        <v>8086</v>
      </c>
      <c r="H10" s="58">
        <v>10186</v>
      </c>
      <c r="I10" s="16">
        <f t="shared" si="0"/>
        <v>23.110780839144848</v>
      </c>
      <c r="J10" s="59">
        <f t="shared" si="1"/>
        <v>23.785727629366711</v>
      </c>
      <c r="K10" s="34">
        <v>2.2999999999999998</v>
      </c>
      <c r="M10" s="103"/>
      <c r="N10" s="103"/>
      <c r="O10" s="103"/>
      <c r="P10" s="103"/>
    </row>
    <row r="11" spans="1:28" s="9" customFormat="1" x14ac:dyDescent="0.2">
      <c r="A11" s="103"/>
      <c r="B11" s="115" t="s">
        <v>4</v>
      </c>
      <c r="C11" s="116"/>
      <c r="D11" s="117"/>
      <c r="E11" s="47">
        <v>2756</v>
      </c>
      <c r="F11" s="55">
        <v>2718</v>
      </c>
      <c r="G11" s="47">
        <v>3112</v>
      </c>
      <c r="H11" s="55">
        <v>3597</v>
      </c>
      <c r="I11" s="48">
        <f t="shared" si="0"/>
        <v>8.8944781067794665</v>
      </c>
      <c r="J11" s="56">
        <f t="shared" si="1"/>
        <v>8.3994956099383522</v>
      </c>
      <c r="K11" s="57">
        <v>1.3</v>
      </c>
      <c r="L11" s="5"/>
      <c r="M11" s="103"/>
      <c r="N11" s="103"/>
      <c r="O11" s="103"/>
      <c r="P11" s="103"/>
      <c r="Q11" s="5"/>
      <c r="R11" s="5"/>
      <c r="S11" s="5"/>
      <c r="T11" s="5"/>
      <c r="U11" s="5"/>
      <c r="V11" s="5"/>
      <c r="W11" s="5"/>
      <c r="X11" s="5"/>
      <c r="Y11" s="5"/>
      <c r="Z11" s="5"/>
      <c r="AA11" s="5"/>
      <c r="AB11" s="5"/>
    </row>
    <row r="12" spans="1:28" s="9" customFormat="1" x14ac:dyDescent="0.2">
      <c r="A12" s="103"/>
      <c r="B12" s="118" t="s">
        <v>11</v>
      </c>
      <c r="C12" s="119"/>
      <c r="D12" s="120"/>
      <c r="E12" s="33">
        <v>4257</v>
      </c>
      <c r="F12" s="58">
        <v>6799</v>
      </c>
      <c r="G12" s="33">
        <v>11627</v>
      </c>
      <c r="H12" s="58">
        <v>15485</v>
      </c>
      <c r="I12" s="16">
        <f t="shared" si="0"/>
        <v>33.231393620669941</v>
      </c>
      <c r="J12" s="59">
        <f t="shared" si="1"/>
        <v>36.15963011395479</v>
      </c>
      <c r="K12" s="34">
        <v>3.8</v>
      </c>
      <c r="L12" s="5"/>
      <c r="M12" s="103"/>
      <c r="N12" s="103"/>
      <c r="O12" s="103"/>
      <c r="P12" s="103"/>
      <c r="Q12" s="5"/>
      <c r="R12" s="5"/>
      <c r="S12" s="5"/>
      <c r="T12" s="5"/>
      <c r="U12" s="5"/>
      <c r="V12" s="5"/>
      <c r="W12" s="5"/>
      <c r="X12" s="5"/>
      <c r="Y12" s="5"/>
      <c r="Z12" s="5"/>
      <c r="AA12" s="5"/>
      <c r="AB12" s="5"/>
    </row>
    <row r="13" spans="1:28" x14ac:dyDescent="0.2">
      <c r="A13" s="103"/>
      <c r="B13" s="121" t="s">
        <v>18</v>
      </c>
      <c r="C13" s="122"/>
      <c r="D13" s="123"/>
      <c r="E13" s="49">
        <v>3443</v>
      </c>
      <c r="F13" s="60">
        <v>4203</v>
      </c>
      <c r="G13" s="49">
        <v>5171</v>
      </c>
      <c r="H13" s="60">
        <v>5923</v>
      </c>
      <c r="I13" s="50">
        <f t="shared" si="0"/>
        <v>14.779352921001486</v>
      </c>
      <c r="J13" s="61">
        <f t="shared" si="1"/>
        <v>13.831029329348029</v>
      </c>
      <c r="K13" s="62">
        <v>1.6</v>
      </c>
      <c r="M13" s="103"/>
      <c r="N13" s="103"/>
      <c r="O13" s="103"/>
      <c r="P13" s="103"/>
    </row>
    <row r="14" spans="1:28" s="9" customFormat="1" x14ac:dyDescent="0.2">
      <c r="A14" s="103"/>
      <c r="B14" s="106" t="s">
        <v>12</v>
      </c>
      <c r="C14" s="107"/>
      <c r="D14" s="108"/>
      <c r="E14" s="51">
        <v>369</v>
      </c>
      <c r="F14" s="63">
        <v>636</v>
      </c>
      <c r="G14" s="51">
        <v>1022</v>
      </c>
      <c r="H14" s="63">
        <v>1256</v>
      </c>
      <c r="I14" s="52">
        <f t="shared" si="0"/>
        <v>2.9210014862238483</v>
      </c>
      <c r="J14" s="64">
        <f t="shared" si="1"/>
        <v>2.9329348029142537</v>
      </c>
      <c r="K14" s="65">
        <v>3.1</v>
      </c>
      <c r="L14" s="5"/>
      <c r="M14" s="103"/>
      <c r="N14" s="103"/>
      <c r="O14" s="103"/>
      <c r="P14" s="103"/>
      <c r="Q14" s="5"/>
      <c r="R14" s="5"/>
      <c r="S14" s="5"/>
      <c r="T14" s="5"/>
      <c r="U14" s="5"/>
      <c r="V14" s="5"/>
      <c r="W14" s="5"/>
      <c r="X14" s="5"/>
      <c r="Y14" s="5"/>
      <c r="Z14" s="5"/>
      <c r="AA14" s="5"/>
      <c r="AB14" s="5"/>
    </row>
    <row r="15" spans="1:28" x14ac:dyDescent="0.2">
      <c r="A15" s="103"/>
      <c r="B15" s="109" t="s">
        <v>13</v>
      </c>
      <c r="C15" s="110"/>
      <c r="D15" s="111"/>
      <c r="E15" s="49">
        <v>341</v>
      </c>
      <c r="F15" s="60">
        <v>1265</v>
      </c>
      <c r="G15" s="49">
        <v>2955</v>
      </c>
      <c r="H15" s="60">
        <v>4258</v>
      </c>
      <c r="I15" s="50">
        <f t="shared" si="0"/>
        <v>8.4457528295415578</v>
      </c>
      <c r="J15" s="61">
        <f t="shared" si="1"/>
        <v>9.9430226041472078</v>
      </c>
      <c r="K15" s="62">
        <v>5.7</v>
      </c>
      <c r="M15" s="103"/>
      <c r="N15" s="103"/>
      <c r="O15" s="103"/>
      <c r="P15" s="103"/>
    </row>
    <row r="16" spans="1:28" s="9" customFormat="1" x14ac:dyDescent="0.2">
      <c r="A16" s="103"/>
      <c r="B16" s="106" t="s">
        <v>14</v>
      </c>
      <c r="C16" s="107"/>
      <c r="D16" s="108"/>
      <c r="E16" s="51">
        <v>68</v>
      </c>
      <c r="F16" s="63">
        <v>90</v>
      </c>
      <c r="G16" s="51">
        <v>161</v>
      </c>
      <c r="H16" s="63">
        <v>258</v>
      </c>
      <c r="I16" s="52">
        <f t="shared" si="0"/>
        <v>0.46015776837772948</v>
      </c>
      <c r="J16" s="64">
        <f t="shared" si="1"/>
        <v>0.60246590696805524</v>
      </c>
      <c r="K16" s="65">
        <v>4.9000000000000004</v>
      </c>
      <c r="L16" s="5"/>
      <c r="M16" s="103"/>
      <c r="N16" s="103"/>
      <c r="O16" s="103"/>
      <c r="P16" s="103"/>
      <c r="Q16" s="5"/>
      <c r="R16" s="5"/>
      <c r="S16" s="5"/>
      <c r="T16" s="5"/>
      <c r="U16" s="5"/>
      <c r="V16" s="5"/>
      <c r="W16" s="5"/>
      <c r="X16" s="5"/>
      <c r="Y16" s="5"/>
      <c r="Z16" s="5"/>
      <c r="AA16" s="5"/>
      <c r="AB16" s="5"/>
    </row>
    <row r="17" spans="1:28" x14ac:dyDescent="0.2">
      <c r="A17" s="103"/>
      <c r="B17" s="109" t="s">
        <v>15</v>
      </c>
      <c r="C17" s="110"/>
      <c r="D17" s="111"/>
      <c r="E17" s="49">
        <v>32</v>
      </c>
      <c r="F17" s="60">
        <v>592</v>
      </c>
      <c r="G17" s="49">
        <v>2265</v>
      </c>
      <c r="H17" s="60">
        <v>3658</v>
      </c>
      <c r="I17" s="50">
        <f t="shared" si="0"/>
        <v>6.4736481079227159</v>
      </c>
      <c r="J17" s="61">
        <f t="shared" si="1"/>
        <v>8.5419390995703353</v>
      </c>
      <c r="K17" s="62">
        <v>8.6</v>
      </c>
      <c r="M17" s="103"/>
      <c r="N17" s="103"/>
      <c r="O17" s="103"/>
      <c r="P17" s="103"/>
    </row>
    <row r="18" spans="1:28" s="10" customFormat="1" x14ac:dyDescent="0.2">
      <c r="A18" s="103"/>
      <c r="B18" s="106" t="s">
        <v>16</v>
      </c>
      <c r="C18" s="107"/>
      <c r="D18" s="108"/>
      <c r="E18" s="51">
        <v>2</v>
      </c>
      <c r="F18" s="63">
        <v>12</v>
      </c>
      <c r="G18" s="51">
        <v>46</v>
      </c>
      <c r="H18" s="63">
        <v>104</v>
      </c>
      <c r="I18" s="52">
        <f t="shared" si="0"/>
        <v>0.13147364810792272</v>
      </c>
      <c r="J18" s="64">
        <f t="shared" si="1"/>
        <v>0.24285447412665795</v>
      </c>
      <c r="K18" s="65">
        <v>10.5</v>
      </c>
      <c r="L18" s="6"/>
      <c r="M18" s="103"/>
      <c r="N18" s="103"/>
      <c r="O18" s="103"/>
      <c r="P18" s="103"/>
      <c r="Q18" s="6"/>
      <c r="R18" s="6"/>
      <c r="S18" s="6"/>
      <c r="T18" s="6"/>
      <c r="U18" s="6"/>
      <c r="V18" s="6"/>
      <c r="W18" s="6"/>
      <c r="X18" s="6"/>
      <c r="Y18" s="6"/>
      <c r="Z18" s="6"/>
      <c r="AA18" s="6"/>
      <c r="AB18" s="6"/>
    </row>
    <row r="19" spans="1:28" x14ac:dyDescent="0.2">
      <c r="A19" s="103"/>
      <c r="B19" s="109" t="s">
        <v>17</v>
      </c>
      <c r="C19" s="110"/>
      <c r="D19" s="111"/>
      <c r="E19" s="49">
        <v>1</v>
      </c>
      <c r="F19" s="60">
        <v>1</v>
      </c>
      <c r="G19" s="49">
        <v>7</v>
      </c>
      <c r="H19" s="60">
        <v>28</v>
      </c>
      <c r="I19" s="50">
        <f t="shared" si="0"/>
        <v>2.0006859494683893E-2</v>
      </c>
      <c r="J19" s="61">
        <f t="shared" si="1"/>
        <v>6.5383896880254061E-2</v>
      </c>
      <c r="K19" s="62">
        <v>16</v>
      </c>
      <c r="M19" s="103"/>
      <c r="N19" s="103"/>
      <c r="O19" s="103"/>
      <c r="P19" s="103"/>
    </row>
    <row r="20" spans="1:28" x14ac:dyDescent="0.2">
      <c r="A20" s="103"/>
      <c r="B20" s="112" t="s">
        <v>5</v>
      </c>
      <c r="C20" s="113"/>
      <c r="D20" s="114"/>
      <c r="E20" s="66">
        <v>21522</v>
      </c>
      <c r="F20" s="67">
        <v>26603</v>
      </c>
      <c r="G20" s="66">
        <v>34988</v>
      </c>
      <c r="H20" s="67">
        <v>42824</v>
      </c>
      <c r="I20" s="68">
        <f t="shared" si="0"/>
        <v>100</v>
      </c>
      <c r="J20" s="69">
        <f t="shared" si="1"/>
        <v>100</v>
      </c>
      <c r="K20" s="70">
        <v>2.2000000000000002</v>
      </c>
      <c r="M20" s="103"/>
      <c r="N20" s="103"/>
      <c r="O20" s="103"/>
      <c r="P20" s="103"/>
    </row>
    <row r="21" spans="1:28" s="5" customFormat="1" x14ac:dyDescent="0.2">
      <c r="A21" s="103"/>
      <c r="B21" s="17"/>
      <c r="C21" s="17"/>
      <c r="D21" s="17"/>
      <c r="E21" s="35"/>
      <c r="F21" s="35"/>
      <c r="G21" s="35"/>
      <c r="H21" s="35"/>
      <c r="I21" s="18"/>
      <c r="J21" s="18"/>
      <c r="K21" s="18"/>
      <c r="M21" s="103"/>
      <c r="N21" s="103"/>
      <c r="O21" s="103"/>
      <c r="P21" s="103"/>
    </row>
    <row r="22" spans="1:28" x14ac:dyDescent="0.2">
      <c r="A22" s="103"/>
      <c r="B22" s="130" t="s">
        <v>30</v>
      </c>
      <c r="C22" s="130"/>
      <c r="D22" s="130"/>
      <c r="E22" s="130"/>
      <c r="F22" s="130"/>
      <c r="G22" s="3"/>
      <c r="H22" s="3"/>
      <c r="I22" s="3"/>
      <c r="J22" s="3"/>
      <c r="K22" s="3"/>
      <c r="M22" s="103"/>
      <c r="N22" s="103"/>
      <c r="O22" s="103"/>
      <c r="P22" s="103"/>
    </row>
    <row r="23" spans="1:28" x14ac:dyDescent="0.2">
      <c r="B23" s="25"/>
      <c r="C23" s="25"/>
      <c r="D23" s="25"/>
      <c r="E23" s="13"/>
      <c r="F23" s="3"/>
      <c r="G23" s="147" t="s">
        <v>8</v>
      </c>
      <c r="H23" s="148"/>
      <c r="I23" s="14"/>
      <c r="J23" s="36"/>
      <c r="K23" s="3"/>
    </row>
    <row r="24" spans="1:28" ht="14.25" customHeight="1" x14ac:dyDescent="0.2">
      <c r="B24" s="25" t="s">
        <v>0</v>
      </c>
      <c r="C24" s="25"/>
      <c r="D24" s="25"/>
      <c r="E24" s="144" t="s">
        <v>27</v>
      </c>
      <c r="F24" s="145"/>
      <c r="G24" s="149" t="s">
        <v>6</v>
      </c>
      <c r="H24" s="150"/>
      <c r="I24" s="136" t="s">
        <v>7</v>
      </c>
      <c r="J24" s="137"/>
      <c r="K24" s="2" t="s">
        <v>10</v>
      </c>
    </row>
    <row r="25" spans="1:28" x14ac:dyDescent="0.2">
      <c r="B25" s="132" t="s">
        <v>9</v>
      </c>
      <c r="C25" s="132"/>
      <c r="D25" s="133"/>
      <c r="E25" s="37">
        <v>2030</v>
      </c>
      <c r="F25" s="27">
        <v>2040</v>
      </c>
      <c r="G25" s="29">
        <v>2030</v>
      </c>
      <c r="H25" s="30">
        <v>2040</v>
      </c>
      <c r="I25" s="29">
        <v>2030</v>
      </c>
      <c r="J25" s="30">
        <v>2040</v>
      </c>
      <c r="K25" s="45" t="s">
        <v>21</v>
      </c>
    </row>
    <row r="26" spans="1:28" x14ac:dyDescent="0.2">
      <c r="A26" s="103"/>
      <c r="B26" s="124" t="s">
        <v>1</v>
      </c>
      <c r="C26" s="125"/>
      <c r="D26" s="126"/>
      <c r="E26" s="31">
        <v>10408</v>
      </c>
      <c r="F26" s="53">
        <v>10431</v>
      </c>
      <c r="G26" s="21">
        <f t="shared" ref="G26:G38" si="2">100*(E26-G8)/G8</f>
        <v>-9.211444521981857</v>
      </c>
      <c r="H26" s="77">
        <f t="shared" ref="H26:H38" si="3">100*(F26-H8)/H8</f>
        <v>-19.283448115762592</v>
      </c>
      <c r="I26" s="22">
        <f t="shared" ref="I26:I38" si="4">100*E26/E$38</f>
        <v>30.486233157586408</v>
      </c>
      <c r="J26" s="78">
        <f t="shared" ref="J26:J38" si="5">100*F26/F$38</f>
        <v>25.212094844463781</v>
      </c>
      <c r="K26" s="32">
        <v>0.1</v>
      </c>
      <c r="L26" s="7"/>
      <c r="M26" s="103"/>
      <c r="N26" s="103"/>
    </row>
    <row r="27" spans="1:28" s="9" customFormat="1" x14ac:dyDescent="0.2">
      <c r="A27" s="103"/>
      <c r="B27" s="115" t="s">
        <v>2</v>
      </c>
      <c r="C27" s="116"/>
      <c r="D27" s="117"/>
      <c r="E27" s="47">
        <v>622</v>
      </c>
      <c r="F27" s="55">
        <v>490</v>
      </c>
      <c r="G27" s="71">
        <f t="shared" si="2"/>
        <v>-7.0254110612855012</v>
      </c>
      <c r="H27" s="79">
        <f t="shared" si="3"/>
        <v>-18.739635157545607</v>
      </c>
      <c r="I27" s="72">
        <f t="shared" si="4"/>
        <v>1.8219097832454598</v>
      </c>
      <c r="J27" s="80">
        <f t="shared" si="5"/>
        <v>1.1843472796268097</v>
      </c>
      <c r="K27" s="57">
        <v>-2.2999999999999998</v>
      </c>
      <c r="L27" s="7"/>
      <c r="M27" s="103"/>
      <c r="N27" s="103"/>
      <c r="O27" s="5"/>
      <c r="P27" s="5"/>
      <c r="Q27" s="5"/>
      <c r="R27" s="5"/>
      <c r="S27" s="5"/>
      <c r="T27" s="5"/>
      <c r="U27" s="5"/>
      <c r="V27" s="5"/>
      <c r="W27" s="5"/>
      <c r="X27" s="5"/>
      <c r="Y27" s="5"/>
      <c r="Z27" s="5"/>
      <c r="AA27" s="5"/>
      <c r="AB27" s="5"/>
    </row>
    <row r="28" spans="1:28" x14ac:dyDescent="0.2">
      <c r="A28" s="103"/>
      <c r="B28" s="118" t="s">
        <v>3</v>
      </c>
      <c r="C28" s="119"/>
      <c r="D28" s="120"/>
      <c r="E28" s="33">
        <v>7529</v>
      </c>
      <c r="F28" s="58">
        <v>8899</v>
      </c>
      <c r="G28" s="23">
        <f t="shared" si="2"/>
        <v>-6.8884491714073706</v>
      </c>
      <c r="H28" s="81">
        <f t="shared" si="3"/>
        <v>-12.634989200863931</v>
      </c>
      <c r="I28" s="24">
        <f t="shared" si="4"/>
        <v>22.053309900410078</v>
      </c>
      <c r="J28" s="82">
        <f t="shared" si="5"/>
        <v>21.509196819181593</v>
      </c>
      <c r="K28" s="34">
        <v>1.7</v>
      </c>
      <c r="L28" s="7"/>
      <c r="M28" s="103"/>
      <c r="N28" s="103"/>
    </row>
    <row r="29" spans="1:28" s="9" customFormat="1" x14ac:dyDescent="0.2">
      <c r="A29" s="103"/>
      <c r="B29" s="115" t="s">
        <v>4</v>
      </c>
      <c r="C29" s="116"/>
      <c r="D29" s="117"/>
      <c r="E29" s="47">
        <v>3073</v>
      </c>
      <c r="F29" s="55">
        <v>3475</v>
      </c>
      <c r="G29" s="71">
        <f t="shared" si="2"/>
        <v>-1.2532133676092545</v>
      </c>
      <c r="H29" s="79">
        <f t="shared" si="3"/>
        <v>-3.3917153183208231</v>
      </c>
      <c r="I29" s="72">
        <f t="shared" si="4"/>
        <v>9.0011716461628595</v>
      </c>
      <c r="J29" s="80">
        <f t="shared" si="5"/>
        <v>8.3991975442921714</v>
      </c>
      <c r="K29" s="57">
        <v>1.1000000000000001</v>
      </c>
      <c r="L29" s="7"/>
      <c r="M29" s="103"/>
      <c r="N29" s="103"/>
      <c r="O29" s="5"/>
      <c r="P29" s="5"/>
      <c r="Q29" s="5"/>
      <c r="R29" s="5"/>
      <c r="S29" s="5"/>
      <c r="T29" s="5"/>
      <c r="U29" s="5"/>
      <c r="V29" s="5"/>
      <c r="W29" s="5"/>
      <c r="X29" s="5"/>
      <c r="Y29" s="5"/>
      <c r="Z29" s="5"/>
      <c r="AA29" s="5"/>
      <c r="AB29" s="5"/>
    </row>
    <row r="30" spans="1:28" s="9" customFormat="1" x14ac:dyDescent="0.2">
      <c r="A30" s="103"/>
      <c r="B30" s="118" t="s">
        <v>11</v>
      </c>
      <c r="C30" s="119"/>
      <c r="D30" s="120"/>
      <c r="E30" s="33">
        <v>12479</v>
      </c>
      <c r="F30" s="58">
        <v>18049</v>
      </c>
      <c r="G30" s="23">
        <f t="shared" si="2"/>
        <v>7.3277715661821619</v>
      </c>
      <c r="H30" s="81">
        <f t="shared" si="3"/>
        <v>16.557959315466579</v>
      </c>
      <c r="I30" s="24">
        <f t="shared" si="4"/>
        <v>36.55243116578793</v>
      </c>
      <c r="J30" s="82">
        <f t="shared" si="5"/>
        <v>43.625069489763852</v>
      </c>
      <c r="K30" s="34">
        <v>4.5</v>
      </c>
      <c r="L30" s="7"/>
      <c r="M30" s="103"/>
      <c r="N30" s="103"/>
      <c r="O30" s="5"/>
      <c r="P30" s="5"/>
      <c r="Q30" s="5"/>
      <c r="R30" s="5"/>
      <c r="S30" s="5"/>
      <c r="T30" s="5"/>
      <c r="U30" s="5"/>
      <c r="V30" s="5"/>
      <c r="W30" s="5"/>
      <c r="X30" s="5"/>
      <c r="Y30" s="5"/>
      <c r="Z30" s="5"/>
      <c r="AA30" s="5"/>
      <c r="AB30" s="5"/>
    </row>
    <row r="31" spans="1:28" x14ac:dyDescent="0.2">
      <c r="A31" s="103"/>
      <c r="B31" s="121" t="s">
        <v>18</v>
      </c>
      <c r="C31" s="122"/>
      <c r="D31" s="123"/>
      <c r="E31" s="49">
        <v>5255</v>
      </c>
      <c r="F31" s="60">
        <v>6098</v>
      </c>
      <c r="G31" s="73">
        <f t="shared" si="2"/>
        <v>1.6244440146973507</v>
      </c>
      <c r="H31" s="83">
        <f t="shared" si="3"/>
        <v>2.9545838257639709</v>
      </c>
      <c r="I31" s="74">
        <f t="shared" si="4"/>
        <v>15.392501464557704</v>
      </c>
      <c r="J31" s="84">
        <f t="shared" si="5"/>
        <v>14.739081043192421</v>
      </c>
      <c r="K31" s="62">
        <v>1.7</v>
      </c>
      <c r="L31" s="7"/>
      <c r="M31" s="103"/>
      <c r="N31" s="103"/>
    </row>
    <row r="32" spans="1:28" s="9" customFormat="1" x14ac:dyDescent="0.2">
      <c r="A32" s="103"/>
      <c r="B32" s="106" t="s">
        <v>12</v>
      </c>
      <c r="C32" s="107"/>
      <c r="D32" s="108"/>
      <c r="E32" s="51">
        <v>1085</v>
      </c>
      <c r="F32" s="63">
        <v>1459</v>
      </c>
      <c r="G32" s="75">
        <f t="shared" si="2"/>
        <v>6.1643835616438354</v>
      </c>
      <c r="H32" s="85">
        <f t="shared" si="3"/>
        <v>16.162420382165607</v>
      </c>
      <c r="I32" s="76">
        <f t="shared" si="4"/>
        <v>3.1780902167545402</v>
      </c>
      <c r="J32" s="86">
        <f t="shared" si="5"/>
        <v>3.5264544509704399</v>
      </c>
      <c r="K32" s="65">
        <v>3.8</v>
      </c>
      <c r="L32" s="7"/>
      <c r="M32" s="103"/>
      <c r="N32" s="103"/>
      <c r="O32" s="5"/>
      <c r="P32" s="5"/>
      <c r="Q32" s="5"/>
      <c r="R32" s="5"/>
      <c r="S32" s="5"/>
      <c r="T32" s="5"/>
      <c r="U32" s="5"/>
      <c r="V32" s="5"/>
      <c r="W32" s="5"/>
      <c r="X32" s="5"/>
      <c r="Y32" s="5"/>
      <c r="Z32" s="5"/>
      <c r="AA32" s="5"/>
      <c r="AB32" s="5"/>
    </row>
    <row r="33" spans="1:28" x14ac:dyDescent="0.2">
      <c r="A33" s="103"/>
      <c r="B33" s="109" t="s">
        <v>13</v>
      </c>
      <c r="C33" s="110"/>
      <c r="D33" s="111"/>
      <c r="E33" s="49">
        <v>3317</v>
      </c>
      <c r="F33" s="60">
        <v>5226</v>
      </c>
      <c r="G33" s="73">
        <f t="shared" si="2"/>
        <v>12.250423011844331</v>
      </c>
      <c r="H33" s="83">
        <f t="shared" si="3"/>
        <v>22.733677782996711</v>
      </c>
      <c r="I33" s="74">
        <f t="shared" si="4"/>
        <v>9.7158758055067374</v>
      </c>
      <c r="J33" s="84">
        <f t="shared" si="5"/>
        <v>12.631426292509607</v>
      </c>
      <c r="K33" s="62">
        <v>6.7</v>
      </c>
      <c r="L33" s="7"/>
      <c r="M33" s="103"/>
      <c r="N33" s="103"/>
    </row>
    <row r="34" spans="1:28" s="9" customFormat="1" x14ac:dyDescent="0.2">
      <c r="A34" s="103"/>
      <c r="B34" s="106" t="s">
        <v>14</v>
      </c>
      <c r="C34" s="107"/>
      <c r="D34" s="108"/>
      <c r="E34" s="51">
        <v>182</v>
      </c>
      <c r="F34" s="63">
        <v>316</v>
      </c>
      <c r="G34" s="75">
        <f t="shared" si="2"/>
        <v>13.043478260869565</v>
      </c>
      <c r="H34" s="85">
        <f t="shared" si="3"/>
        <v>22.480620155038761</v>
      </c>
      <c r="I34" s="76">
        <f t="shared" si="4"/>
        <v>0.53309900410076161</v>
      </c>
      <c r="J34" s="86">
        <f t="shared" si="5"/>
        <v>0.76378314359606503</v>
      </c>
      <c r="K34" s="65">
        <v>5.9</v>
      </c>
      <c r="L34" s="7"/>
      <c r="M34" s="103"/>
      <c r="N34" s="103"/>
      <c r="O34" s="5"/>
      <c r="P34" s="5"/>
      <c r="Q34" s="5"/>
      <c r="R34" s="5"/>
      <c r="S34" s="5"/>
      <c r="T34" s="5"/>
      <c r="U34" s="5"/>
      <c r="V34" s="5"/>
      <c r="W34" s="5"/>
      <c r="X34" s="5"/>
      <c r="Y34" s="5"/>
      <c r="Z34" s="5"/>
      <c r="AA34" s="5"/>
      <c r="AB34" s="5"/>
    </row>
    <row r="35" spans="1:28" x14ac:dyDescent="0.2">
      <c r="A35" s="103"/>
      <c r="B35" s="109" t="s">
        <v>15</v>
      </c>
      <c r="C35" s="110"/>
      <c r="D35" s="111"/>
      <c r="E35" s="49">
        <v>2562</v>
      </c>
      <c r="F35" s="60">
        <v>4705</v>
      </c>
      <c r="G35" s="73">
        <f t="shared" si="2"/>
        <v>13.112582781456954</v>
      </c>
      <c r="H35" s="83">
        <f t="shared" si="3"/>
        <v>28.622197922361945</v>
      </c>
      <c r="I35" s="74">
        <f t="shared" si="4"/>
        <v>7.5043936731107204</v>
      </c>
      <c r="J35" s="84">
        <f t="shared" si="5"/>
        <v>11.372150919681918</v>
      </c>
      <c r="K35" s="62">
        <v>9.9</v>
      </c>
      <c r="L35" s="7"/>
      <c r="M35" s="103"/>
      <c r="N35" s="103"/>
    </row>
    <row r="36" spans="1:28" s="10" customFormat="1" ht="12" customHeight="1" x14ac:dyDescent="0.2">
      <c r="A36" s="103"/>
      <c r="B36" s="106" t="s">
        <v>16</v>
      </c>
      <c r="C36" s="107"/>
      <c r="D36" s="108"/>
      <c r="E36" s="51">
        <v>67</v>
      </c>
      <c r="F36" s="63">
        <v>196</v>
      </c>
      <c r="G36" s="75">
        <f t="shared" si="2"/>
        <v>45.652173913043477</v>
      </c>
      <c r="H36" s="85">
        <f t="shared" si="3"/>
        <v>88.461538461538467</v>
      </c>
      <c r="I36" s="76">
        <f t="shared" si="4"/>
        <v>0.19625073227885179</v>
      </c>
      <c r="J36" s="86">
        <f t="shared" si="5"/>
        <v>0.47373891185072392</v>
      </c>
      <c r="K36" s="65">
        <v>13.7</v>
      </c>
      <c r="L36" s="8"/>
      <c r="M36" s="103"/>
      <c r="N36" s="103"/>
      <c r="O36" s="6"/>
      <c r="P36" s="6"/>
      <c r="Q36" s="6"/>
      <c r="R36" s="6"/>
      <c r="S36" s="6"/>
      <c r="T36" s="6"/>
      <c r="U36" s="6"/>
      <c r="V36" s="6"/>
      <c r="W36" s="6"/>
      <c r="X36" s="6"/>
      <c r="Y36" s="6"/>
      <c r="Z36" s="6"/>
      <c r="AA36" s="6"/>
      <c r="AB36" s="6"/>
    </row>
    <row r="37" spans="1:28" x14ac:dyDescent="0.2">
      <c r="A37" s="103"/>
      <c r="B37" s="109" t="s">
        <v>17</v>
      </c>
      <c r="C37" s="110"/>
      <c r="D37" s="111"/>
      <c r="E37" s="49">
        <v>10</v>
      </c>
      <c r="F37" s="60">
        <v>49</v>
      </c>
      <c r="G37" s="73">
        <f t="shared" si="2"/>
        <v>42.857142857142854</v>
      </c>
      <c r="H37" s="83">
        <f t="shared" si="3"/>
        <v>75</v>
      </c>
      <c r="I37" s="74">
        <f t="shared" si="4"/>
        <v>2.9291154071470416E-2</v>
      </c>
      <c r="J37" s="84">
        <f t="shared" si="5"/>
        <v>0.11843472796268098</v>
      </c>
      <c r="K37" s="62">
        <v>19</v>
      </c>
      <c r="M37" s="103"/>
      <c r="N37" s="103"/>
    </row>
    <row r="38" spans="1:28" x14ac:dyDescent="0.2">
      <c r="A38" s="103"/>
      <c r="B38" s="112" t="s">
        <v>5</v>
      </c>
      <c r="C38" s="113"/>
      <c r="D38" s="114"/>
      <c r="E38" s="66">
        <v>34140</v>
      </c>
      <c r="F38" s="67">
        <v>41373</v>
      </c>
      <c r="G38" s="87">
        <f t="shared" si="2"/>
        <v>-2.4236881216417059</v>
      </c>
      <c r="H38" s="88">
        <f t="shared" si="3"/>
        <v>-3.3882869419017374</v>
      </c>
      <c r="I38" s="89">
        <f t="shared" si="4"/>
        <v>100</v>
      </c>
      <c r="J38" s="90">
        <f t="shared" si="5"/>
        <v>100</v>
      </c>
      <c r="K38" s="70">
        <v>2</v>
      </c>
      <c r="M38" s="103"/>
      <c r="N38" s="103"/>
    </row>
    <row r="39" spans="1:28" x14ac:dyDescent="0.2">
      <c r="A39" s="103"/>
      <c r="B39" s="17"/>
      <c r="C39" s="17"/>
      <c r="D39" s="17"/>
      <c r="E39" s="35"/>
      <c r="F39" s="35"/>
      <c r="G39" s="101"/>
      <c r="H39" s="101"/>
      <c r="I39" s="102"/>
      <c r="J39" s="102"/>
      <c r="K39" s="18"/>
      <c r="M39" s="103"/>
      <c r="N39" s="103"/>
    </row>
    <row r="40" spans="1:28" x14ac:dyDescent="0.2">
      <c r="A40" s="103"/>
      <c r="B40" s="131" t="s">
        <v>19</v>
      </c>
      <c r="C40" s="131"/>
      <c r="D40" s="131"/>
      <c r="E40" s="131"/>
      <c r="F40" s="131"/>
      <c r="G40" s="38"/>
      <c r="H40" s="38"/>
      <c r="I40" s="38"/>
      <c r="J40" s="38"/>
      <c r="K40" s="39"/>
      <c r="M40" s="103"/>
      <c r="N40" s="103"/>
    </row>
    <row r="41" spans="1:28" x14ac:dyDescent="0.2">
      <c r="B41" s="40"/>
      <c r="C41" s="40"/>
      <c r="D41" s="40"/>
      <c r="E41" s="41"/>
      <c r="F41" s="39"/>
      <c r="G41" s="140" t="s">
        <v>8</v>
      </c>
      <c r="H41" s="141"/>
      <c r="I41" s="42"/>
      <c r="J41" s="38"/>
      <c r="K41" s="39"/>
    </row>
    <row r="42" spans="1:28" ht="15" customHeight="1" x14ac:dyDescent="0.2">
      <c r="B42" s="40" t="s">
        <v>0</v>
      </c>
      <c r="C42" s="40"/>
      <c r="D42" s="40"/>
      <c r="E42" s="144" t="s">
        <v>27</v>
      </c>
      <c r="F42" s="145"/>
      <c r="G42" s="142" t="s">
        <v>6</v>
      </c>
      <c r="H42" s="143"/>
      <c r="I42" s="138" t="s">
        <v>7</v>
      </c>
      <c r="J42" s="139"/>
      <c r="K42" s="43" t="s">
        <v>10</v>
      </c>
    </row>
    <row r="43" spans="1:28" x14ac:dyDescent="0.2">
      <c r="B43" s="127" t="s">
        <v>9</v>
      </c>
      <c r="C43" s="127"/>
      <c r="D43" s="128"/>
      <c r="E43" s="37">
        <v>2030</v>
      </c>
      <c r="F43" s="27">
        <v>2040</v>
      </c>
      <c r="G43" s="29">
        <v>2030</v>
      </c>
      <c r="H43" s="30">
        <v>2040</v>
      </c>
      <c r="I43" s="29">
        <v>2030</v>
      </c>
      <c r="J43" s="30">
        <v>2040</v>
      </c>
      <c r="K43" s="46" t="s">
        <v>21</v>
      </c>
    </row>
    <row r="44" spans="1:28" x14ac:dyDescent="0.2">
      <c r="A44" s="103"/>
      <c r="B44" s="124" t="s">
        <v>1</v>
      </c>
      <c r="C44" s="125"/>
      <c r="D44" s="126"/>
      <c r="E44" s="31">
        <v>5504</v>
      </c>
      <c r="F44" s="53">
        <v>2428</v>
      </c>
      <c r="G44" s="19">
        <f t="shared" ref="G44:G56" si="6">100*(E44-G8)/G8</f>
        <v>-51.988834612700629</v>
      </c>
      <c r="H44" s="94">
        <f t="shared" ref="H44:H56" si="7">100*(F44-H8)/H8</f>
        <v>-81.211792927338848</v>
      </c>
      <c r="I44" s="15">
        <f t="shared" ref="I44:I56" si="8">100*E44/E$56</f>
        <v>17.308176100628931</v>
      </c>
      <c r="J44" s="54">
        <f t="shared" ref="J44:J56" si="9">100*F44/F$56</f>
        <v>6.2717950042621338</v>
      </c>
      <c r="K44" s="32">
        <v>-6.3</v>
      </c>
      <c r="M44" s="103"/>
      <c r="N44" s="103"/>
    </row>
    <row r="45" spans="1:28" s="9" customFormat="1" x14ac:dyDescent="0.2">
      <c r="A45" s="103"/>
      <c r="B45" s="115" t="s">
        <v>2</v>
      </c>
      <c r="C45" s="116"/>
      <c r="D45" s="117"/>
      <c r="E45" s="47">
        <v>355</v>
      </c>
      <c r="F45" s="55">
        <v>197</v>
      </c>
      <c r="G45" s="91">
        <f t="shared" si="6"/>
        <v>-46.935724962630793</v>
      </c>
      <c r="H45" s="95">
        <f t="shared" si="7"/>
        <v>-67.330016583747934</v>
      </c>
      <c r="I45" s="48">
        <f t="shared" si="8"/>
        <v>1.1163522012578617</v>
      </c>
      <c r="J45" s="56">
        <f t="shared" si="9"/>
        <v>0.50887298840182882</v>
      </c>
      <c r="K45" s="57">
        <v>-6.2</v>
      </c>
      <c r="L45" s="5"/>
      <c r="M45" s="103"/>
      <c r="N45" s="103"/>
      <c r="O45" s="5"/>
      <c r="P45" s="5"/>
      <c r="Q45" s="5"/>
      <c r="R45" s="5"/>
      <c r="S45" s="5"/>
      <c r="T45" s="5"/>
      <c r="U45" s="5"/>
      <c r="V45" s="5"/>
      <c r="W45" s="5"/>
      <c r="X45" s="5"/>
      <c r="Y45" s="5"/>
      <c r="Z45" s="5"/>
      <c r="AA45" s="5"/>
      <c r="AB45" s="5"/>
    </row>
    <row r="46" spans="1:28" x14ac:dyDescent="0.2">
      <c r="A46" s="103"/>
      <c r="B46" s="118" t="s">
        <v>3</v>
      </c>
      <c r="C46" s="119"/>
      <c r="D46" s="120"/>
      <c r="E46" s="33">
        <v>7043</v>
      </c>
      <c r="F46" s="58">
        <v>5584</v>
      </c>
      <c r="G46" s="20">
        <f t="shared" si="6"/>
        <v>-12.898837496908236</v>
      </c>
      <c r="H46" s="96">
        <f t="shared" si="7"/>
        <v>-45.179658354604356</v>
      </c>
      <c r="I46" s="16">
        <f t="shared" si="8"/>
        <v>22.147798742138363</v>
      </c>
      <c r="J46" s="59">
        <f t="shared" si="9"/>
        <v>14.424095265156408</v>
      </c>
      <c r="K46" s="34">
        <v>-0.4</v>
      </c>
      <c r="M46" s="103"/>
      <c r="N46" s="103"/>
    </row>
    <row r="47" spans="1:28" s="9" customFormat="1" x14ac:dyDescent="0.2">
      <c r="A47" s="103"/>
      <c r="B47" s="115" t="s">
        <v>4</v>
      </c>
      <c r="C47" s="116"/>
      <c r="D47" s="117"/>
      <c r="E47" s="47">
        <v>3435</v>
      </c>
      <c r="F47" s="55">
        <v>4409</v>
      </c>
      <c r="G47" s="91">
        <f t="shared" si="6"/>
        <v>10.379177377892031</v>
      </c>
      <c r="H47" s="95">
        <f t="shared" si="7"/>
        <v>22.574367528495969</v>
      </c>
      <c r="I47" s="48">
        <f t="shared" si="8"/>
        <v>10.80188679245283</v>
      </c>
      <c r="J47" s="56">
        <f t="shared" si="9"/>
        <v>11.388939116059206</v>
      </c>
      <c r="K47" s="57">
        <v>2.2000000000000002</v>
      </c>
      <c r="L47" s="5"/>
      <c r="M47" s="103"/>
      <c r="N47" s="103"/>
      <c r="O47" s="5"/>
      <c r="P47" s="5"/>
      <c r="Q47" s="5"/>
      <c r="R47" s="5"/>
      <c r="S47" s="5"/>
      <c r="T47" s="5"/>
      <c r="U47" s="5"/>
      <c r="V47" s="5"/>
      <c r="W47" s="5"/>
      <c r="X47" s="5"/>
      <c r="Y47" s="5"/>
      <c r="Z47" s="5"/>
      <c r="AA47" s="5"/>
      <c r="AB47" s="5"/>
    </row>
    <row r="48" spans="1:28" s="9" customFormat="1" x14ac:dyDescent="0.2">
      <c r="A48" s="103"/>
      <c r="B48" s="118" t="s">
        <v>11</v>
      </c>
      <c r="C48" s="119"/>
      <c r="D48" s="120"/>
      <c r="E48" s="33">
        <v>15434</v>
      </c>
      <c r="F48" s="58">
        <v>26065</v>
      </c>
      <c r="G48" s="20">
        <f t="shared" si="6"/>
        <v>32.742753934806913</v>
      </c>
      <c r="H48" s="96">
        <f t="shared" si="7"/>
        <v>68.324184694866005</v>
      </c>
      <c r="I48" s="16">
        <f t="shared" si="8"/>
        <v>48.534591194968556</v>
      </c>
      <c r="J48" s="59">
        <f t="shared" si="9"/>
        <v>67.328804277632841</v>
      </c>
      <c r="K48" s="34">
        <v>6.3</v>
      </c>
      <c r="L48" s="5"/>
      <c r="M48" s="103"/>
      <c r="N48" s="103"/>
      <c r="O48" s="5"/>
      <c r="P48" s="5"/>
      <c r="Q48" s="5"/>
      <c r="R48" s="5"/>
      <c r="S48" s="5"/>
      <c r="T48" s="5"/>
      <c r="U48" s="5"/>
      <c r="V48" s="5"/>
      <c r="W48" s="5"/>
      <c r="X48" s="5"/>
      <c r="Y48" s="5"/>
      <c r="Z48" s="5"/>
      <c r="AA48" s="5"/>
      <c r="AB48" s="5"/>
    </row>
    <row r="49" spans="1:28" x14ac:dyDescent="0.2">
      <c r="A49" s="103"/>
      <c r="B49" s="121" t="s">
        <v>18</v>
      </c>
      <c r="C49" s="122"/>
      <c r="D49" s="123"/>
      <c r="E49" s="49">
        <v>5685</v>
      </c>
      <c r="F49" s="60">
        <v>6934</v>
      </c>
      <c r="G49" s="92">
        <f t="shared" si="6"/>
        <v>9.9400502804099791</v>
      </c>
      <c r="H49" s="97">
        <f t="shared" si="7"/>
        <v>17.06905284484214</v>
      </c>
      <c r="I49" s="50">
        <f t="shared" si="8"/>
        <v>17.877358490566039</v>
      </c>
      <c r="J49" s="61">
        <f t="shared" si="9"/>
        <v>17.911295947097873</v>
      </c>
      <c r="K49" s="62">
        <v>2.2999999999999998</v>
      </c>
      <c r="M49" s="103"/>
      <c r="N49" s="103"/>
    </row>
    <row r="50" spans="1:28" s="9" customFormat="1" x14ac:dyDescent="0.2">
      <c r="A50" s="103"/>
      <c r="B50" s="106" t="s">
        <v>12</v>
      </c>
      <c r="C50" s="107"/>
      <c r="D50" s="108"/>
      <c r="E50" s="51">
        <v>1335</v>
      </c>
      <c r="F50" s="63">
        <v>2196</v>
      </c>
      <c r="G50" s="93">
        <f t="shared" si="6"/>
        <v>30.626223091976517</v>
      </c>
      <c r="H50" s="98">
        <f t="shared" si="7"/>
        <v>74.840764331210195</v>
      </c>
      <c r="I50" s="52">
        <f t="shared" si="8"/>
        <v>4.1981132075471699</v>
      </c>
      <c r="J50" s="64">
        <f t="shared" si="9"/>
        <v>5.6725131092914527</v>
      </c>
      <c r="K50" s="65">
        <v>5.8</v>
      </c>
      <c r="L50" s="5"/>
      <c r="M50" s="103"/>
      <c r="N50" s="103"/>
      <c r="O50" s="5"/>
      <c r="P50" s="5"/>
      <c r="Q50" s="5"/>
      <c r="R50" s="5"/>
      <c r="S50" s="5"/>
      <c r="T50" s="5"/>
      <c r="U50" s="5"/>
      <c r="V50" s="5"/>
      <c r="W50" s="5"/>
      <c r="X50" s="5"/>
      <c r="Y50" s="5"/>
      <c r="Z50" s="5"/>
      <c r="AA50" s="5"/>
      <c r="AB50" s="5"/>
    </row>
    <row r="51" spans="1:28" x14ac:dyDescent="0.2">
      <c r="A51" s="103"/>
      <c r="B51" s="109" t="s">
        <v>13</v>
      </c>
      <c r="C51" s="110"/>
      <c r="D51" s="111"/>
      <c r="E51" s="49">
        <v>4453</v>
      </c>
      <c r="F51" s="60">
        <v>8295</v>
      </c>
      <c r="G51" s="92">
        <f t="shared" si="6"/>
        <v>50.693739424703892</v>
      </c>
      <c r="H51" s="97">
        <f t="shared" si="7"/>
        <v>94.809769844997646</v>
      </c>
      <c r="I51" s="50">
        <f t="shared" si="8"/>
        <v>14.00314465408805</v>
      </c>
      <c r="J51" s="61">
        <f t="shared" si="9"/>
        <v>21.426910856818122</v>
      </c>
      <c r="K51" s="62">
        <v>8.9</v>
      </c>
      <c r="M51" s="103"/>
      <c r="N51" s="103"/>
    </row>
    <row r="52" spans="1:28" s="9" customFormat="1" x14ac:dyDescent="0.2">
      <c r="A52" s="103"/>
      <c r="B52" s="106" t="s">
        <v>14</v>
      </c>
      <c r="C52" s="107"/>
      <c r="D52" s="108"/>
      <c r="E52" s="51">
        <v>282</v>
      </c>
      <c r="F52" s="63">
        <v>552</v>
      </c>
      <c r="G52" s="93">
        <f t="shared" si="6"/>
        <v>75.155279503105589</v>
      </c>
      <c r="H52" s="98">
        <f t="shared" si="7"/>
        <v>113.95348837209302</v>
      </c>
      <c r="I52" s="52">
        <f t="shared" si="8"/>
        <v>0.8867924528301887</v>
      </c>
      <c r="J52" s="64">
        <f t="shared" si="9"/>
        <v>1.4258776121716219</v>
      </c>
      <c r="K52" s="65">
        <v>8.6</v>
      </c>
      <c r="L52" s="5"/>
      <c r="M52" s="103"/>
      <c r="N52" s="103"/>
      <c r="O52" s="5"/>
      <c r="P52" s="5"/>
      <c r="Q52" s="5"/>
      <c r="R52" s="5"/>
      <c r="S52" s="5"/>
      <c r="T52" s="5"/>
      <c r="U52" s="5"/>
      <c r="V52" s="5"/>
      <c r="W52" s="5"/>
      <c r="X52" s="5"/>
      <c r="Y52" s="5"/>
      <c r="Z52" s="5"/>
      <c r="AA52" s="5"/>
      <c r="AB52" s="5"/>
    </row>
    <row r="53" spans="1:28" x14ac:dyDescent="0.2">
      <c r="A53" s="103"/>
      <c r="B53" s="109" t="s">
        <v>15</v>
      </c>
      <c r="C53" s="110"/>
      <c r="D53" s="111"/>
      <c r="E53" s="49">
        <v>3513</v>
      </c>
      <c r="F53" s="60">
        <v>7208</v>
      </c>
      <c r="G53" s="92">
        <f t="shared" si="6"/>
        <v>55.099337748344368</v>
      </c>
      <c r="H53" s="97">
        <f t="shared" si="7"/>
        <v>97.04756697648989</v>
      </c>
      <c r="I53" s="50">
        <f t="shared" si="8"/>
        <v>11.047169811320755</v>
      </c>
      <c r="J53" s="61">
        <f t="shared" si="9"/>
        <v>18.619068529951178</v>
      </c>
      <c r="K53" s="62">
        <v>12</v>
      </c>
      <c r="M53" s="103"/>
      <c r="N53" s="103"/>
    </row>
    <row r="54" spans="1:28" s="10" customFormat="1" x14ac:dyDescent="0.2">
      <c r="A54" s="103"/>
      <c r="B54" s="106" t="s">
        <v>16</v>
      </c>
      <c r="C54" s="107"/>
      <c r="D54" s="108"/>
      <c r="E54" s="51">
        <v>153</v>
      </c>
      <c r="F54" s="63">
        <v>805</v>
      </c>
      <c r="G54" s="93">
        <f t="shared" si="6"/>
        <v>232.60869565217391</v>
      </c>
      <c r="H54" s="98">
        <f t="shared" si="7"/>
        <v>674.03846153846155</v>
      </c>
      <c r="I54" s="52">
        <f t="shared" si="8"/>
        <v>0.48113207547169812</v>
      </c>
      <c r="J54" s="64">
        <f t="shared" si="9"/>
        <v>2.0794048510836154</v>
      </c>
      <c r="K54" s="65">
        <v>21.2</v>
      </c>
      <c r="L54" s="6"/>
      <c r="M54" s="103"/>
      <c r="N54" s="103"/>
      <c r="O54" s="6"/>
      <c r="P54" s="6"/>
      <c r="Q54" s="6"/>
      <c r="R54" s="6"/>
      <c r="S54" s="6"/>
      <c r="T54" s="6"/>
      <c r="U54" s="6"/>
      <c r="V54" s="6"/>
      <c r="W54" s="6"/>
      <c r="X54" s="6"/>
      <c r="Y54" s="6"/>
      <c r="Z54" s="6"/>
      <c r="AA54" s="6"/>
      <c r="AB54" s="6"/>
    </row>
    <row r="55" spans="1:28" x14ac:dyDescent="0.2">
      <c r="A55" s="103"/>
      <c r="B55" s="109" t="s">
        <v>17</v>
      </c>
      <c r="C55" s="110"/>
      <c r="D55" s="111"/>
      <c r="E55" s="49">
        <v>14</v>
      </c>
      <c r="F55" s="60">
        <v>75</v>
      </c>
      <c r="G55" s="92">
        <f t="shared" si="6"/>
        <v>100</v>
      </c>
      <c r="H55" s="97">
        <f t="shared" si="7"/>
        <v>167.85714285714286</v>
      </c>
      <c r="I55" s="50">
        <f t="shared" si="8"/>
        <v>4.40251572327044E-2</v>
      </c>
      <c r="J55" s="61">
        <f t="shared" si="9"/>
        <v>0.19373337121897038</v>
      </c>
      <c r="K55" s="62">
        <v>21.3</v>
      </c>
      <c r="M55" s="103"/>
      <c r="N55" s="103"/>
    </row>
    <row r="56" spans="1:28" x14ac:dyDescent="0.2">
      <c r="A56" s="103"/>
      <c r="B56" s="112" t="s">
        <v>5</v>
      </c>
      <c r="C56" s="113"/>
      <c r="D56" s="114"/>
      <c r="E56" s="66">
        <v>31800</v>
      </c>
      <c r="F56" s="67">
        <v>38713</v>
      </c>
      <c r="G56" s="99">
        <f t="shared" si="6"/>
        <v>-9.1116954384360351</v>
      </c>
      <c r="H56" s="100">
        <f t="shared" si="7"/>
        <v>-9.5997571455258726</v>
      </c>
      <c r="I56" s="68">
        <f t="shared" si="8"/>
        <v>100</v>
      </c>
      <c r="J56" s="69">
        <f t="shared" si="9"/>
        <v>100</v>
      </c>
      <c r="K56" s="70">
        <v>1.7</v>
      </c>
      <c r="M56" s="103"/>
      <c r="N56" s="103"/>
    </row>
    <row r="57" spans="1:28" x14ac:dyDescent="0.2">
      <c r="A57" s="103"/>
      <c r="M57" s="103"/>
      <c r="N57" s="103"/>
    </row>
    <row r="58" spans="1:28" ht="14.25" customHeight="1" x14ac:dyDescent="0.2">
      <c r="A58" s="103"/>
      <c r="B58" s="105" t="s">
        <v>22</v>
      </c>
      <c r="C58" s="105"/>
      <c r="D58" s="105"/>
      <c r="E58" s="105"/>
      <c r="F58" s="105"/>
      <c r="G58" s="105"/>
      <c r="H58" s="105"/>
      <c r="I58" s="105"/>
      <c r="J58" s="105"/>
      <c r="K58" s="105"/>
      <c r="M58" s="103"/>
      <c r="N58" s="103"/>
    </row>
    <row r="59" spans="1:28" ht="15" customHeight="1" x14ac:dyDescent="0.2">
      <c r="B59" s="105" t="s">
        <v>23</v>
      </c>
      <c r="C59" s="105"/>
      <c r="D59" s="105"/>
      <c r="E59" s="105"/>
      <c r="F59" s="105"/>
      <c r="G59" s="105"/>
      <c r="H59" s="105"/>
      <c r="I59" s="105"/>
      <c r="J59" s="105"/>
      <c r="K59" s="105"/>
    </row>
    <row r="60" spans="1:28" ht="38.25" customHeight="1" x14ac:dyDescent="0.2">
      <c r="B60" s="146" t="s">
        <v>24</v>
      </c>
      <c r="C60" s="146"/>
      <c r="D60" s="146"/>
      <c r="E60" s="146"/>
      <c r="F60" s="146"/>
      <c r="G60" s="146"/>
      <c r="H60" s="146"/>
      <c r="I60" s="146"/>
      <c r="J60" s="146"/>
      <c r="K60" s="146"/>
    </row>
    <row r="61" spans="1:28" ht="72" customHeight="1" x14ac:dyDescent="0.2">
      <c r="B61" s="146" t="s">
        <v>25</v>
      </c>
      <c r="C61" s="146"/>
      <c r="D61" s="146"/>
      <c r="E61" s="135"/>
      <c r="F61" s="135"/>
      <c r="G61" s="135"/>
      <c r="H61" s="135"/>
      <c r="I61" s="135"/>
      <c r="J61" s="135"/>
      <c r="K61" s="135"/>
    </row>
    <row r="62" spans="1:28" ht="14.25" customHeight="1" x14ac:dyDescent="0.2">
      <c r="B62" s="105" t="s">
        <v>26</v>
      </c>
      <c r="C62" s="105"/>
      <c r="D62" s="105"/>
      <c r="E62" s="105"/>
      <c r="F62" s="105"/>
      <c r="G62" s="105"/>
      <c r="H62" s="105"/>
      <c r="I62" s="105"/>
      <c r="J62" s="105"/>
      <c r="K62" s="105"/>
    </row>
    <row r="63" spans="1:28" ht="24.75" customHeight="1" x14ac:dyDescent="0.2">
      <c r="B63" s="134" t="s">
        <v>28</v>
      </c>
      <c r="C63" s="134"/>
      <c r="D63" s="134"/>
      <c r="E63" s="135"/>
      <c r="F63" s="135"/>
      <c r="G63" s="135"/>
      <c r="H63" s="135"/>
      <c r="I63" s="135"/>
      <c r="J63" s="135"/>
      <c r="K63" s="135"/>
    </row>
  </sheetData>
  <mergeCells count="63">
    <mergeCell ref="E6:F6"/>
    <mergeCell ref="I6:J6"/>
    <mergeCell ref="I42:J42"/>
    <mergeCell ref="G41:H41"/>
    <mergeCell ref="G42:H42"/>
    <mergeCell ref="G6:H6"/>
    <mergeCell ref="G23:H23"/>
    <mergeCell ref="E24:F24"/>
    <mergeCell ref="G24:H24"/>
    <mergeCell ref="I24:J24"/>
    <mergeCell ref="E42:F42"/>
    <mergeCell ref="B7:D7"/>
    <mergeCell ref="B8:D8"/>
    <mergeCell ref="B9:D9"/>
    <mergeCell ref="B10:D10"/>
    <mergeCell ref="B63:K63"/>
    <mergeCell ref="B61:K61"/>
    <mergeCell ref="B60:K60"/>
    <mergeCell ref="B11:D11"/>
    <mergeCell ref="B12:D12"/>
    <mergeCell ref="B13:D13"/>
    <mergeCell ref="B14:D14"/>
    <mergeCell ref="B15:D15"/>
    <mergeCell ref="B16:D16"/>
    <mergeCell ref="B17:D17"/>
    <mergeCell ref="B35:D35"/>
    <mergeCell ref="B36:D36"/>
    <mergeCell ref="B18:D18"/>
    <mergeCell ref="B19:D19"/>
    <mergeCell ref="B20:D20"/>
    <mergeCell ref="B25:D25"/>
    <mergeCell ref="B44:D44"/>
    <mergeCell ref="B45:D45"/>
    <mergeCell ref="B46:D46"/>
    <mergeCell ref="B43:D43"/>
    <mergeCell ref="B4:F4"/>
    <mergeCell ref="B22:F22"/>
    <mergeCell ref="B40:F40"/>
    <mergeCell ref="B26:D26"/>
    <mergeCell ref="B27:D27"/>
    <mergeCell ref="B28:D28"/>
    <mergeCell ref="B29:D29"/>
    <mergeCell ref="B30:D30"/>
    <mergeCell ref="B31:D31"/>
    <mergeCell ref="B32:D32"/>
    <mergeCell ref="B33:D33"/>
    <mergeCell ref="B34:D34"/>
    <mergeCell ref="D2:K2"/>
    <mergeCell ref="B58:K58"/>
    <mergeCell ref="B59:K59"/>
    <mergeCell ref="B62:K62"/>
    <mergeCell ref="B52:D52"/>
    <mergeCell ref="B53:D53"/>
    <mergeCell ref="B54:D54"/>
    <mergeCell ref="B55:D55"/>
    <mergeCell ref="B56:D56"/>
    <mergeCell ref="B47:D47"/>
    <mergeCell ref="B48:D48"/>
    <mergeCell ref="B49:D49"/>
    <mergeCell ref="B50:D50"/>
    <mergeCell ref="B51:D51"/>
    <mergeCell ref="B37:D37"/>
    <mergeCell ref="B38:D38"/>
  </mergeCells>
  <phoneticPr fontId="24" type="noConversion"/>
  <pageMargins left="0.74803149606299213" right="0.74803149606299213" top="0.98425196850393704" bottom="0.98425196850393704" header="0" footer="0"/>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4"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24"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2020-01-23T10:53:45Z</cp:lastPrinted>
  <dcterms:created xsi:type="dcterms:W3CDTF">2011-02-23T17:56:23Z</dcterms:created>
  <dcterms:modified xsi:type="dcterms:W3CDTF">2020-07-03T08:02:27Z</dcterms:modified>
</cp:coreProperties>
</file>