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8_{06BD46C4-1B75-462C-94CF-A5D5FA2F63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6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7" i="1"/>
  <c r="H26" i="1"/>
  <c r="H25" i="1"/>
  <c r="H24" i="1"/>
  <c r="H23" i="1"/>
  <c r="H22" i="1"/>
  <c r="H21" i="1"/>
  <c r="G20" i="1"/>
  <c r="G27" i="1"/>
  <c r="G26" i="1"/>
  <c r="G25" i="1"/>
  <c r="G24" i="1"/>
  <c r="G23" i="1"/>
  <c r="G22" i="1"/>
  <c r="G21" i="1"/>
  <c r="J20" i="1"/>
  <c r="J27" i="1"/>
  <c r="J26" i="1"/>
  <c r="J25" i="1"/>
  <c r="J24" i="1"/>
  <c r="J23" i="1"/>
  <c r="J22" i="1"/>
  <c r="J21" i="1"/>
  <c r="I20" i="1"/>
  <c r="I27" i="1"/>
  <c r="I26" i="1"/>
  <c r="I25" i="1"/>
  <c r="I24" i="1"/>
  <c r="I23" i="1"/>
  <c r="I22" i="1"/>
  <c r="I21" i="1"/>
  <c r="J7" i="1"/>
  <c r="J14" i="1"/>
  <c r="J13" i="1"/>
  <c r="J12" i="1"/>
  <c r="J11" i="1"/>
  <c r="J10" i="1"/>
  <c r="J9" i="1"/>
  <c r="J8" i="1"/>
  <c r="I7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<sst xmlns="http://schemas.openxmlformats.org/spreadsheetml/2006/main" count="65" uniqueCount="48">
  <si>
    <t xml:space="preserve"> </t>
  </si>
  <si>
    <t>Carbón</t>
  </si>
  <si>
    <t>Petróleo</t>
  </si>
  <si>
    <t>Gas</t>
  </si>
  <si>
    <t>Nuclear</t>
  </si>
  <si>
    <t>Hidráulica</t>
  </si>
  <si>
    <t>Otras renovables</t>
  </si>
  <si>
    <t>Total</t>
  </si>
  <si>
    <t>Millones de tep</t>
  </si>
  <si>
    <t>Previsiones</t>
  </si>
  <si>
    <t>Cuota (%)</t>
  </si>
  <si>
    <t>% de diferencia con</t>
  </si>
  <si>
    <t xml:space="preserve">    Consumo histórico</t>
  </si>
  <si>
    <t>Bioenergía</t>
  </si>
  <si>
    <t>Tasa (1)</t>
  </si>
  <si>
    <t xml:space="preserve">(1)Tasa media compuesta de variación anual en %               </t>
  </si>
  <si>
    <t>Cuadro 1.16</t>
  </si>
  <si>
    <t>ESCENARIO  "POLÍTICAS DECLARADAS" (*)</t>
  </si>
  <si>
    <t>2019-30</t>
  </si>
  <si>
    <t>2019-40</t>
  </si>
  <si>
    <t>escenario políticas decl.</t>
  </si>
  <si>
    <t>ESCENARIO "DESARROLLO SOSTENIBLE" (**)</t>
  </si>
  <si>
    <t>Fuente: World Energy Outlook 2020 (IEA)</t>
  </si>
  <si>
    <t>(*) Escenario de Políticas Declaradas. En él, COVID 19 es gradualmente conducido bajo control dentro de 2021 y la economía global retorna ese mismo año a los niveles precrisis. Este escenario considera las políticas y objetivos que ya han sido anunciados / declarados, pues están respaldadas por medidas detalladas para su ejecución.</t>
  </si>
  <si>
    <t>(**) Escenario de Desarrollo Sostenible. Un incremento en las políticas de energías limpias e inversiones, coloca al sistema energético global en la pista para alcanzar completamente los objetivos energéticos sostenibles, incluido el Acuerdo de París, el acceso social a la energía y los objetivos de de calidad del aire. Los supuestos de salud pública y en materia de economía, son los mismos que en el escenario de políticas declaradas.</t>
  </si>
  <si>
    <t>POLÍTICAS DECLARADAS</t>
  </si>
  <si>
    <t>DESARROLLO SOSTENIBLE</t>
  </si>
  <si>
    <t xml:space="preserve">     Consumo histórico</t>
  </si>
  <si>
    <t>Norte América</t>
  </si>
  <si>
    <t xml:space="preserve">   Estados Unidos</t>
  </si>
  <si>
    <t>Centro y Sudamérica</t>
  </si>
  <si>
    <t xml:space="preserve">     Brasil</t>
  </si>
  <si>
    <t>Europa</t>
  </si>
  <si>
    <t xml:space="preserve">     UE</t>
  </si>
  <si>
    <t>Africa</t>
  </si>
  <si>
    <t xml:space="preserve">    Sudáfrica</t>
  </si>
  <si>
    <t>Oriente Medio</t>
  </si>
  <si>
    <t>Euroasia</t>
  </si>
  <si>
    <t xml:space="preserve">   Rusia</t>
  </si>
  <si>
    <t xml:space="preserve"> Asia Pacífico</t>
  </si>
  <si>
    <t xml:space="preserve">   China</t>
  </si>
  <si>
    <t xml:space="preserve">   India</t>
  </si>
  <si>
    <t xml:space="preserve">   Japón</t>
  </si>
  <si>
    <t xml:space="preserve">   Sudeste Asiático</t>
  </si>
  <si>
    <t>MUNDO</t>
  </si>
  <si>
    <t>DESGLOSE POR ÁREAS GEOGRÁFICAS</t>
  </si>
  <si>
    <t xml:space="preserve">PREVISIONES DE CONSUMO ENERGÉTICO SEGÚN ESCENARIOS  EN EL MUNDO </t>
  </si>
  <si>
    <t>Nota del autor. En la tabla "Desglose por áreas geográficas" el total del mundo es algo superior a la suma de las regiones. Esta diferencia varía entre 358 Mt (año 2010) y 618 Mt (Pol. Dec. Año 2040). Entendemos que esa diferencia corresponde al epígrafe "bunkers internacionales marinos y de aviación", que sí se incluía en ediciones de  años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</si>
</sst>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86">
    <xf numFmtId="0" fontId="0" fillId="0" borderId="0" xfId="0"/>
    <xf numFmtId="0" fontId="20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0" fillId="0" borderId="0" xfId="0" applyFill="1" applyBorder="1"/>
    <xf numFmtId="0" fontId="21" fillId="0" borderId="1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3" fontId="26" fillId="0" borderId="0" xfId="0" applyNumberFormat="1" applyFont="1" applyBorder="1" applyAlignment="1">
      <alignment vertical="center"/>
    </xf>
    <xf numFmtId="165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right" vertical="center"/>
    </xf>
    <xf numFmtId="0" fontId="21" fillId="0" borderId="16" xfId="0" applyFont="1" applyFill="1" applyBorder="1" applyAlignment="1">
      <alignment horizontal="right" vertical="center"/>
    </xf>
    <xf numFmtId="0" fontId="21" fillId="0" borderId="17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1" fontId="21" fillId="0" borderId="17" xfId="0" applyNumberFormat="1" applyFont="1" applyBorder="1" applyAlignment="1">
      <alignment horizontal="right" vertical="center"/>
    </xf>
    <xf numFmtId="1" fontId="21" fillId="0" borderId="18" xfId="0" applyNumberFormat="1" applyFont="1" applyBorder="1" applyAlignment="1">
      <alignment horizontal="right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11" fontId="21" fillId="0" borderId="13" xfId="0" quotePrefix="1" applyNumberFormat="1" applyFont="1" applyFill="1" applyBorder="1" applyAlignment="1">
      <alignment horizontal="center" vertical="center"/>
    </xf>
    <xf numFmtId="11" fontId="21" fillId="0" borderId="14" xfId="0" quotePrefix="1" applyNumberFormat="1" applyFont="1" applyFill="1" applyBorder="1" applyAlignment="1">
      <alignment horizontal="center" vertical="center"/>
    </xf>
    <xf numFmtId="3" fontId="27" fillId="0" borderId="17" xfId="0" applyNumberFormat="1" applyFont="1" applyBorder="1" applyAlignment="1">
      <alignment horizontal="right" vertical="center" shrinkToFit="1"/>
    </xf>
    <xf numFmtId="164" fontId="25" fillId="0" borderId="17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 shrinkToFit="1"/>
    </xf>
    <xf numFmtId="3" fontId="27" fillId="25" borderId="19" xfId="0" applyNumberFormat="1" applyFont="1" applyFill="1" applyBorder="1" applyAlignment="1">
      <alignment horizontal="right" vertical="center" shrinkToFit="1"/>
    </xf>
    <xf numFmtId="164" fontId="25" fillId="25" borderId="19" xfId="0" applyNumberFormat="1" applyFont="1" applyFill="1" applyBorder="1" applyAlignment="1">
      <alignment horizontal="center" vertical="center"/>
    </xf>
    <xf numFmtId="164" fontId="27" fillId="25" borderId="19" xfId="0" applyNumberFormat="1" applyFont="1" applyFill="1" applyBorder="1" applyAlignment="1">
      <alignment horizontal="center" vertical="center" shrinkToFit="1"/>
    </xf>
    <xf numFmtId="3" fontId="27" fillId="0" borderId="19" xfId="0" applyNumberFormat="1" applyFont="1" applyBorder="1" applyAlignment="1">
      <alignment horizontal="right" vertical="center" shrinkToFit="1"/>
    </xf>
    <xf numFmtId="164" fontId="25" fillId="0" borderId="19" xfId="0" applyNumberFormat="1" applyFont="1" applyBorder="1" applyAlignment="1">
      <alignment horizontal="center" vertical="center"/>
    </xf>
    <xf numFmtId="164" fontId="27" fillId="0" borderId="19" xfId="0" applyNumberFormat="1" applyFont="1" applyBorder="1" applyAlignment="1">
      <alignment horizontal="center" vertical="center" shrinkToFit="1"/>
    </xf>
    <xf numFmtId="1" fontId="27" fillId="25" borderId="19" xfId="0" applyNumberFormat="1" applyFont="1" applyFill="1" applyBorder="1" applyAlignment="1">
      <alignment horizontal="right" vertical="center" shrinkToFit="1"/>
    </xf>
    <xf numFmtId="1" fontId="27" fillId="0" borderId="19" xfId="0" applyNumberFormat="1" applyFont="1" applyBorder="1" applyAlignment="1">
      <alignment horizontal="right" vertical="center" shrinkToFit="1"/>
    </xf>
    <xf numFmtId="3" fontId="28" fillId="25" borderId="17" xfId="0" applyNumberFormat="1" applyFont="1" applyFill="1" applyBorder="1" applyAlignment="1">
      <alignment horizontal="right" vertical="center" shrinkToFit="1"/>
    </xf>
    <xf numFmtId="3" fontId="28" fillId="25" borderId="15" xfId="0" applyNumberFormat="1" applyFont="1" applyFill="1" applyBorder="1" applyAlignment="1">
      <alignment horizontal="right" vertical="center" shrinkToFit="1"/>
    </xf>
    <xf numFmtId="164" fontId="26" fillId="25" borderId="17" xfId="0" applyNumberFormat="1" applyFont="1" applyFill="1" applyBorder="1" applyAlignment="1">
      <alignment horizontal="center" vertical="center"/>
    </xf>
    <xf numFmtId="164" fontId="26" fillId="25" borderId="15" xfId="0" applyNumberFormat="1" applyFont="1" applyFill="1" applyBorder="1" applyAlignment="1">
      <alignment horizontal="center" vertical="center"/>
    </xf>
    <xf numFmtId="164" fontId="28" fillId="25" borderId="17" xfId="0" applyNumberFormat="1" applyFont="1" applyFill="1" applyBorder="1" applyAlignment="1">
      <alignment horizontal="center" vertical="center" shrinkToFit="1"/>
    </xf>
    <xf numFmtId="164" fontId="28" fillId="25" borderId="18" xfId="0" applyNumberFormat="1" applyFont="1" applyFill="1" applyBorder="1" applyAlignment="1">
      <alignment horizontal="center" vertical="center" shrinkToFit="1"/>
    </xf>
    <xf numFmtId="3" fontId="27" fillId="0" borderId="15" xfId="0" applyNumberFormat="1" applyFont="1" applyBorder="1" applyAlignment="1">
      <alignment horizontal="right" vertical="center" shrinkToFit="1"/>
    </xf>
    <xf numFmtId="164" fontId="25" fillId="0" borderId="15" xfId="0" applyNumberFormat="1" applyFont="1" applyBorder="1" applyAlignment="1">
      <alignment horizontal="center" vertical="center"/>
    </xf>
    <xf numFmtId="164" fontId="27" fillId="0" borderId="18" xfId="0" applyNumberFormat="1" applyFont="1" applyBorder="1" applyAlignment="1">
      <alignment horizontal="center" vertical="center" shrinkToFit="1"/>
    </xf>
    <xf numFmtId="3" fontId="27" fillId="25" borderId="0" xfId="0" applyNumberFormat="1" applyFont="1" applyFill="1" applyBorder="1" applyAlignment="1">
      <alignment horizontal="right" vertical="center" shrinkToFit="1"/>
    </xf>
    <xf numFmtId="164" fontId="25" fillId="25" borderId="0" xfId="0" applyNumberFormat="1" applyFont="1" applyFill="1" applyBorder="1" applyAlignment="1">
      <alignment horizontal="center" vertical="center"/>
    </xf>
    <xf numFmtId="164" fontId="27" fillId="25" borderId="20" xfId="0" applyNumberFormat="1" applyFont="1" applyFill="1" applyBorder="1" applyAlignment="1">
      <alignment horizontal="center" vertical="center" shrinkToFit="1"/>
    </xf>
    <xf numFmtId="3" fontId="27" fillId="0" borderId="0" xfId="0" applyNumberFormat="1" applyFont="1" applyBorder="1" applyAlignment="1">
      <alignment horizontal="right" vertical="center" shrinkToFit="1"/>
    </xf>
    <xf numFmtId="164" fontId="25" fillId="0" borderId="0" xfId="0" applyNumberFormat="1" applyFont="1" applyBorder="1" applyAlignment="1">
      <alignment horizontal="center" vertical="center"/>
    </xf>
    <xf numFmtId="164" fontId="27" fillId="0" borderId="20" xfId="0" applyNumberFormat="1" applyFont="1" applyBorder="1" applyAlignment="1">
      <alignment horizontal="center" vertical="center" shrinkToFit="1"/>
    </xf>
    <xf numFmtId="1" fontId="27" fillId="25" borderId="0" xfId="0" applyNumberFormat="1" applyFont="1" applyFill="1" applyBorder="1" applyAlignment="1">
      <alignment horizontal="right" vertical="center" shrinkToFit="1"/>
    </xf>
    <xf numFmtId="1" fontId="27" fillId="0" borderId="0" xfId="0" applyNumberFormat="1" applyFont="1" applyBorder="1" applyAlignment="1">
      <alignment horizontal="right" vertical="center" shrinkToFit="1"/>
    </xf>
    <xf numFmtId="1" fontId="27" fillId="0" borderId="12" xfId="0" applyNumberFormat="1" applyFont="1" applyBorder="1" applyAlignment="1">
      <alignment horizontal="right" vertical="center" shrinkToFit="1"/>
    </xf>
    <xf numFmtId="1" fontId="27" fillId="0" borderId="10" xfId="0" applyNumberFormat="1" applyFont="1" applyBorder="1" applyAlignment="1">
      <alignment horizontal="right" vertical="center" shrinkToFit="1"/>
    </xf>
    <xf numFmtId="3" fontId="27" fillId="0" borderId="10" xfId="0" applyNumberFormat="1" applyFont="1" applyBorder="1" applyAlignment="1">
      <alignment horizontal="right" vertical="center" shrinkToFit="1"/>
    </xf>
    <xf numFmtId="164" fontId="25" fillId="0" borderId="12" xfId="0" applyNumberFormat="1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164" fontId="27" fillId="0" borderId="12" xfId="0" applyNumberFormat="1" applyFont="1" applyBorder="1" applyAlignment="1">
      <alignment horizontal="center" vertical="center" shrinkToFit="1"/>
    </xf>
    <xf numFmtId="164" fontId="27" fillId="0" borderId="11" xfId="0" applyNumberFormat="1" applyFont="1" applyBorder="1" applyAlignment="1">
      <alignment horizontal="center" vertical="center" shrinkToFit="1"/>
    </xf>
    <xf numFmtId="165" fontId="25" fillId="0" borderId="19" xfId="0" applyNumberFormat="1" applyFont="1" applyBorder="1" applyAlignment="1">
      <alignment horizontal="center" vertical="center"/>
    </xf>
    <xf numFmtId="165" fontId="25" fillId="25" borderId="19" xfId="0" applyNumberFormat="1" applyFont="1" applyFill="1" applyBorder="1" applyAlignment="1">
      <alignment horizontal="center" vertical="center"/>
    </xf>
    <xf numFmtId="165" fontId="26" fillId="25" borderId="17" xfId="0" applyNumberFormat="1" applyFont="1" applyFill="1" applyBorder="1" applyAlignment="1">
      <alignment horizontal="center" vertical="center"/>
    </xf>
    <xf numFmtId="165" fontId="26" fillId="25" borderId="15" xfId="0" applyNumberFormat="1" applyFont="1" applyFill="1" applyBorder="1" applyAlignment="1">
      <alignment horizontal="center" vertical="center"/>
    </xf>
    <xf numFmtId="165" fontId="25" fillId="0" borderId="17" xfId="0" applyNumberFormat="1" applyFont="1" applyBorder="1" applyAlignment="1">
      <alignment horizontal="center" vertical="center"/>
    </xf>
    <xf numFmtId="165" fontId="25" fillId="0" borderId="15" xfId="0" applyNumberFormat="1" applyFont="1" applyBorder="1" applyAlignment="1">
      <alignment horizontal="center" vertical="center"/>
    </xf>
    <xf numFmtId="165" fontId="25" fillId="25" borderId="0" xfId="0" applyNumberFormat="1" applyFont="1" applyFill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5" fontId="25" fillId="0" borderId="12" xfId="0" applyNumberFormat="1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164" fontId="28" fillId="25" borderId="19" xfId="0" applyNumberFormat="1" applyFont="1" applyFill="1" applyBorder="1" applyAlignment="1">
      <alignment horizontal="center" vertical="center" shrinkToFit="1"/>
    </xf>
    <xf numFmtId="164" fontId="28" fillId="25" borderId="20" xfId="0" applyNumberFormat="1" applyFont="1" applyFill="1" applyBorder="1" applyAlignment="1">
      <alignment horizontal="center" vertical="center" shrinkToFit="1"/>
    </xf>
    <xf numFmtId="11" fontId="21" fillId="0" borderId="13" xfId="0" quotePrefix="1" applyNumberFormat="1" applyFont="1" applyBorder="1" applyAlignment="1">
      <alignment horizontal="center" vertical="center"/>
    </xf>
    <xf numFmtId="11" fontId="21" fillId="0" borderId="14" xfId="0" quotePrefix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165" fontId="21" fillId="0" borderId="13" xfId="0" applyNumberFormat="1" applyFont="1" applyBorder="1" applyAlignment="1"/>
    <xf numFmtId="0" fontId="0" fillId="0" borderId="16" xfId="0" applyBorder="1" applyAlignment="1"/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  <xf numFmtId="0" fontId="21" fillId="0" borderId="17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3" fontId="25" fillId="25" borderId="17" xfId="0" applyNumberFormat="1" applyFont="1" applyFill="1" applyBorder="1" applyAlignment="1">
      <alignment horizontal="right"/>
    </xf>
    <xf numFmtId="3" fontId="25" fillId="25" borderId="18" xfId="0" applyNumberFormat="1" applyFont="1" applyFill="1" applyBorder="1" applyAlignment="1">
      <alignment horizontal="right"/>
    </xf>
    <xf numFmtId="3" fontId="29" fillId="0" borderId="19" xfId="0" applyNumberFormat="1" applyFont="1" applyBorder="1" applyAlignment="1">
      <alignment horizontal="right"/>
    </xf>
    <xf numFmtId="3" fontId="29" fillId="0" borderId="20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12" xfId="0" applyNumberFormat="1" applyFont="1" applyBorder="1"/>
    <xf numFmtId="3" fontId="29" fillId="0" borderId="11" xfId="0" applyNumberFormat="1" applyFont="1" applyBorder="1"/>
    <xf numFmtId="3" fontId="25" fillId="25" borderId="19" xfId="0" applyNumberFormat="1" applyFont="1" applyFill="1" applyBorder="1" applyAlignment="1">
      <alignment horizontal="right"/>
    </xf>
    <xf numFmtId="3" fontId="25" fillId="25" borderId="20" xfId="0" applyNumberFormat="1" applyFont="1" applyFill="1" applyBorder="1" applyAlignment="1">
      <alignment horizontal="right"/>
    </xf>
    <xf numFmtId="3" fontId="25" fillId="0" borderId="17" xfId="0" applyNumberFormat="1" applyFont="1" applyBorder="1" applyAlignment="1">
      <alignment horizontal="right"/>
    </xf>
    <xf numFmtId="3" fontId="25" fillId="0" borderId="18" xfId="0" applyNumberFormat="1" applyFont="1" applyBorder="1" applyAlignment="1">
      <alignment horizontal="right"/>
    </xf>
    <xf numFmtId="3" fontId="29" fillId="25" borderId="12" xfId="0" applyNumberFormat="1" applyFont="1" applyFill="1" applyBorder="1" applyAlignment="1">
      <alignment horizontal="right"/>
    </xf>
    <xf numFmtId="3" fontId="29" fillId="25" borderId="11" xfId="0" applyNumberFormat="1" applyFont="1" applyFill="1" applyBorder="1" applyAlignment="1">
      <alignment horizontal="right"/>
    </xf>
    <xf numFmtId="3" fontId="29" fillId="25" borderId="19" xfId="0" applyNumberFormat="1" applyFont="1" applyFill="1" applyBorder="1" applyAlignment="1">
      <alignment horizontal="right"/>
    </xf>
    <xf numFmtId="3" fontId="29" fillId="25" borderId="20" xfId="0" applyNumberFormat="1" applyFont="1" applyFill="1" applyBorder="1" applyAlignment="1">
      <alignment horizontal="right"/>
    </xf>
    <xf numFmtId="0" fontId="30" fillId="0" borderId="0" xfId="0" applyFont="1"/>
    <xf numFmtId="3" fontId="28" fillId="25" borderId="13" xfId="0" applyNumberFormat="1" applyFont="1" applyFill="1" applyBorder="1"/>
    <xf numFmtId="3" fontId="28" fillId="25" borderId="14" xfId="0" applyNumberFormat="1" applyFont="1" applyFill="1" applyBorder="1"/>
    <xf numFmtId="0" fontId="29" fillId="0" borderId="0" xfId="0" applyFont="1" applyBorder="1"/>
    <xf numFmtId="3" fontId="29" fillId="0" borderId="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24" fillId="0" borderId="17" xfId="0" applyFont="1" applyBorder="1" applyAlignment="1"/>
    <xf numFmtId="0" fontId="24" fillId="0" borderId="18" xfId="0" applyFont="1" applyBorder="1" applyAlignment="1"/>
    <xf numFmtId="0" fontId="24" fillId="0" borderId="17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5" xfId="0" applyFont="1" applyBorder="1" applyAlignment="1">
      <alignment horizontal="center" vertical="center" wrapText="1"/>
    </xf>
    <xf numFmtId="0" fontId="19" fillId="2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6" fillId="25" borderId="13" xfId="0" applyFont="1" applyFill="1" applyBorder="1" applyAlignment="1">
      <alignment vertical="center"/>
    </xf>
    <xf numFmtId="0" fontId="26" fillId="25" borderId="16" xfId="0" applyFont="1" applyFill="1" applyBorder="1" applyAlignment="1">
      <alignment vertical="center"/>
    </xf>
    <xf numFmtId="0" fontId="26" fillId="25" borderId="14" xfId="0" applyFont="1" applyFill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5" fillId="25" borderId="19" xfId="0" applyFont="1" applyFill="1" applyBorder="1" applyAlignment="1">
      <alignment vertical="center"/>
    </xf>
    <xf numFmtId="0" fontId="25" fillId="25" borderId="0" xfId="0" applyFont="1" applyFill="1" applyBorder="1" applyAlignment="1">
      <alignment vertical="center"/>
    </xf>
    <xf numFmtId="0" fontId="25" fillId="25" borderId="20" xfId="0" applyFont="1" applyFill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0" fillId="0" borderId="15" xfId="0" applyBorder="1"/>
    <xf numFmtId="0" fontId="21" fillId="0" borderId="0" xfId="0" applyFont="1" applyBorder="1" applyAlignment="1">
      <alignment horizontal="left"/>
    </xf>
    <xf numFmtId="0" fontId="24" fillId="0" borderId="10" xfId="0" applyFont="1" applyBorder="1"/>
    <xf numFmtId="0" fontId="24" fillId="0" borderId="11" xfId="0" applyFont="1" applyBorder="1"/>
    <xf numFmtId="0" fontId="21" fillId="0" borderId="13" xfId="0" applyFont="1" applyBorder="1"/>
    <xf numFmtId="0" fontId="21" fillId="0" borderId="16" xfId="0" applyFont="1" applyBorder="1"/>
    <xf numFmtId="0" fontId="21" fillId="0" borderId="14" xfId="0" applyFont="1" applyBorder="1"/>
    <xf numFmtId="0" fontId="25" fillId="25" borderId="17" xfId="0" applyFont="1" applyFill="1" applyBorder="1"/>
    <xf numFmtId="0" fontId="25" fillId="25" borderId="15" xfId="0" applyFont="1" applyFill="1" applyBorder="1"/>
    <xf numFmtId="0" fontId="25" fillId="25" borderId="18" xfId="0" applyFont="1" applyFill="1" applyBorder="1"/>
    <xf numFmtId="0" fontId="29" fillId="0" borderId="19" xfId="0" applyFont="1" applyBorder="1"/>
    <xf numFmtId="0" fontId="29" fillId="0" borderId="12" xfId="0" applyFont="1" applyBorder="1"/>
    <xf numFmtId="0" fontId="29" fillId="0" borderId="10" xfId="0" applyFont="1" applyBorder="1"/>
    <xf numFmtId="0" fontId="29" fillId="0" borderId="11" xfId="0" applyFont="1" applyBorder="1"/>
    <xf numFmtId="0" fontId="25" fillId="25" borderId="13" xfId="0" applyFont="1" applyFill="1" applyBorder="1"/>
    <xf numFmtId="0" fontId="25" fillId="25" borderId="16" xfId="0" applyFont="1" applyFill="1" applyBorder="1"/>
    <xf numFmtId="0" fontId="25" fillId="25" borderId="14" xfId="0" applyFont="1" applyFill="1" applyBorder="1"/>
    <xf numFmtId="0" fontId="25" fillId="0" borderId="17" xfId="0" applyFont="1" applyBorder="1"/>
    <xf numFmtId="0" fontId="25" fillId="0" borderId="15" xfId="0" applyFont="1" applyBorder="1"/>
    <xf numFmtId="0" fontId="25" fillId="0" borderId="18" xfId="0" applyFont="1" applyBorder="1"/>
    <xf numFmtId="0" fontId="29" fillId="25" borderId="12" xfId="0" applyFont="1" applyFill="1" applyBorder="1"/>
    <xf numFmtId="0" fontId="29" fillId="25" borderId="10" xfId="0" applyFont="1" applyFill="1" applyBorder="1"/>
    <xf numFmtId="0" fontId="29" fillId="25" borderId="11" xfId="0" applyFont="1" applyFill="1" applyBorder="1"/>
    <xf numFmtId="0" fontId="29" fillId="25" borderId="19" xfId="0" applyFont="1" applyFill="1" applyBorder="1"/>
    <xf numFmtId="0" fontId="29" fillId="25" borderId="0" xfId="0" applyFont="1" applyFill="1" applyBorder="1"/>
    <xf numFmtId="0" fontId="29" fillId="25" borderId="20" xfId="0" applyFont="1" applyFill="1" applyBorder="1"/>
    <xf numFmtId="0" fontId="29" fillId="0" borderId="0" xfId="0" applyFont="1" applyBorder="1"/>
    <xf numFmtId="0" fontId="29" fillId="0" borderId="20" xfId="0" applyFont="1" applyBorder="1"/>
    <xf numFmtId="0" fontId="28" fillId="25" borderId="13" xfId="0" applyFont="1" applyFill="1" applyBorder="1"/>
    <xf numFmtId="0" fontId="28" fillId="25" borderId="16" xfId="0" applyFont="1" applyFill="1" applyBorder="1"/>
    <xf numFmtId="0" fontId="28" fillId="25" borderId="14" xfId="0" applyFont="1" applyFill="1" applyBorder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7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3.28515625" customWidth="1"/>
    <col min="3" max="3" width="1.42578125" customWidth="1"/>
    <col min="4" max="4" width="9.7109375" customWidth="1"/>
    <col min="5" max="10" width="10.7109375" style="3" customWidth="1"/>
    <col min="11" max="11" width="10.7109375" style="2" customWidth="1"/>
    <col min="12" max="12" width="10.7109375" customWidth="1"/>
    <col min="13" max="13" width="1.42578125" customWidth="1"/>
  </cols>
  <sheetData>
    <row r="2" spans="2:12" s="125" customFormat="1" ht="15.75" customHeight="1" x14ac:dyDescent="0.2">
      <c r="B2" s="124" t="s">
        <v>16</v>
      </c>
      <c r="C2"/>
      <c r="D2" s="182" t="s">
        <v>46</v>
      </c>
      <c r="E2" s="182"/>
      <c r="F2" s="182"/>
      <c r="G2" s="182"/>
      <c r="H2" s="182"/>
      <c r="I2" s="182"/>
      <c r="J2" s="182"/>
      <c r="K2" s="182"/>
      <c r="L2" s="182"/>
    </row>
    <row r="3" spans="2:12" x14ac:dyDescent="0.2">
      <c r="B3" s="3"/>
      <c r="C3" s="3"/>
      <c r="D3" s="3"/>
      <c r="E3" s="1"/>
      <c r="L3" s="3"/>
    </row>
    <row r="4" spans="2:12" x14ac:dyDescent="0.2">
      <c r="B4" s="126" t="s">
        <v>17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2:12" x14ac:dyDescent="0.2">
      <c r="B5" s="127"/>
      <c r="C5" s="127"/>
      <c r="D5" s="128"/>
      <c r="E5" s="121" t="s">
        <v>12</v>
      </c>
      <c r="F5" s="122"/>
      <c r="G5" s="117" t="s">
        <v>9</v>
      </c>
      <c r="H5" s="118"/>
      <c r="I5" s="113" t="s">
        <v>10</v>
      </c>
      <c r="J5" s="114"/>
      <c r="K5" s="110" t="s">
        <v>14</v>
      </c>
      <c r="L5" s="111"/>
    </row>
    <row r="6" spans="2:12" s="1" customFormat="1" ht="13.15" customHeight="1" x14ac:dyDescent="0.2">
      <c r="B6" s="129" t="s">
        <v>8</v>
      </c>
      <c r="C6" s="129"/>
      <c r="D6" s="130"/>
      <c r="E6" s="17">
        <v>2010</v>
      </c>
      <c r="F6" s="18">
        <v>2019</v>
      </c>
      <c r="G6" s="19">
        <v>2025</v>
      </c>
      <c r="H6" s="20">
        <v>2040</v>
      </c>
      <c r="I6" s="6">
        <v>2025</v>
      </c>
      <c r="J6" s="6">
        <v>2040</v>
      </c>
      <c r="K6" s="73" t="s">
        <v>18</v>
      </c>
      <c r="L6" s="74" t="s">
        <v>19</v>
      </c>
    </row>
    <row r="7" spans="2:12" x14ac:dyDescent="0.2">
      <c r="B7" s="131" t="s">
        <v>7</v>
      </c>
      <c r="C7" s="132"/>
      <c r="D7" s="133"/>
      <c r="E7" s="37">
        <v>12852</v>
      </c>
      <c r="F7" s="38">
        <v>14406</v>
      </c>
      <c r="G7" s="37">
        <v>14966</v>
      </c>
      <c r="H7" s="38">
        <v>17085</v>
      </c>
      <c r="I7" s="39">
        <f t="shared" ref="I7:J14" si="0">100*G7/G$7</f>
        <v>100</v>
      </c>
      <c r="J7" s="40">
        <f t="shared" si="0"/>
        <v>100</v>
      </c>
      <c r="K7" s="71">
        <v>0.8</v>
      </c>
      <c r="L7" s="72">
        <v>0.8</v>
      </c>
    </row>
    <row r="8" spans="2:12" x14ac:dyDescent="0.2">
      <c r="B8" s="134" t="s">
        <v>1</v>
      </c>
      <c r="C8" s="135"/>
      <c r="D8" s="136"/>
      <c r="E8" s="26">
        <v>3650</v>
      </c>
      <c r="F8" s="43">
        <v>3775</v>
      </c>
      <c r="G8" s="26">
        <v>3578</v>
      </c>
      <c r="H8" s="43">
        <v>3314</v>
      </c>
      <c r="I8" s="27">
        <f t="shared" si="0"/>
        <v>23.90752372043298</v>
      </c>
      <c r="J8" s="44">
        <f t="shared" si="0"/>
        <v>19.397131987123206</v>
      </c>
      <c r="K8" s="28">
        <v>-0.7</v>
      </c>
      <c r="L8" s="45">
        <v>-0.6</v>
      </c>
    </row>
    <row r="9" spans="2:12" x14ac:dyDescent="0.2">
      <c r="B9" s="137" t="s">
        <v>2</v>
      </c>
      <c r="C9" s="138"/>
      <c r="D9" s="139"/>
      <c r="E9" s="29">
        <v>4117</v>
      </c>
      <c r="F9" s="46">
        <v>4525</v>
      </c>
      <c r="G9" s="29">
        <v>4615</v>
      </c>
      <c r="H9" s="46">
        <v>4832</v>
      </c>
      <c r="I9" s="30">
        <f t="shared" si="0"/>
        <v>30.836562875851932</v>
      </c>
      <c r="J9" s="47">
        <f t="shared" si="0"/>
        <v>28.282118817676324</v>
      </c>
      <c r="K9" s="31">
        <v>0.5</v>
      </c>
      <c r="L9" s="48">
        <v>0.3</v>
      </c>
    </row>
    <row r="10" spans="2:12" x14ac:dyDescent="0.2">
      <c r="B10" s="140" t="s">
        <v>3</v>
      </c>
      <c r="C10" s="141"/>
      <c r="D10" s="142"/>
      <c r="E10" s="32">
        <v>2755</v>
      </c>
      <c r="F10" s="49">
        <v>3340</v>
      </c>
      <c r="G10" s="32">
        <v>3610</v>
      </c>
      <c r="H10" s="49">
        <v>4321</v>
      </c>
      <c r="I10" s="33">
        <f t="shared" si="0"/>
        <v>24.121341707871174</v>
      </c>
      <c r="J10" s="50">
        <f t="shared" si="0"/>
        <v>25.291191103306993</v>
      </c>
      <c r="K10" s="34">
        <v>1.2</v>
      </c>
      <c r="L10" s="51">
        <v>1.2</v>
      </c>
    </row>
    <row r="11" spans="2:12" s="1" customFormat="1" x14ac:dyDescent="0.2">
      <c r="B11" s="137" t="s">
        <v>4</v>
      </c>
      <c r="C11" s="138"/>
      <c r="D11" s="139"/>
      <c r="E11" s="35">
        <v>719</v>
      </c>
      <c r="F11" s="52">
        <v>727</v>
      </c>
      <c r="G11" s="35">
        <v>733</v>
      </c>
      <c r="H11" s="52">
        <v>896</v>
      </c>
      <c r="I11" s="30">
        <f t="shared" si="0"/>
        <v>4.897768274756114</v>
      </c>
      <c r="J11" s="47">
        <f t="shared" si="0"/>
        <v>5.2443664032777288</v>
      </c>
      <c r="K11" s="31">
        <v>0.9</v>
      </c>
      <c r="L11" s="48">
        <v>1</v>
      </c>
    </row>
    <row r="12" spans="2:12" x14ac:dyDescent="0.2">
      <c r="B12" s="140" t="s">
        <v>5</v>
      </c>
      <c r="C12" s="141"/>
      <c r="D12" s="142"/>
      <c r="E12" s="36">
        <v>296</v>
      </c>
      <c r="F12" s="53">
        <v>370</v>
      </c>
      <c r="G12" s="36">
        <v>400</v>
      </c>
      <c r="H12" s="53">
        <v>509</v>
      </c>
      <c r="I12" s="33">
        <f t="shared" si="0"/>
        <v>2.6727248429774155</v>
      </c>
      <c r="J12" s="50">
        <f t="shared" si="0"/>
        <v>2.9792215393620136</v>
      </c>
      <c r="K12" s="34">
        <v>1.5</v>
      </c>
      <c r="L12" s="51">
        <v>1.5</v>
      </c>
    </row>
    <row r="13" spans="2:12" x14ac:dyDescent="0.2">
      <c r="B13" s="137" t="s">
        <v>13</v>
      </c>
      <c r="C13" s="138"/>
      <c r="D13" s="139"/>
      <c r="E13" s="29">
        <v>1205</v>
      </c>
      <c r="F13" s="46">
        <v>1354</v>
      </c>
      <c r="G13" s="29">
        <v>1498</v>
      </c>
      <c r="H13" s="46">
        <v>1816</v>
      </c>
      <c r="I13" s="30">
        <f t="shared" si="0"/>
        <v>10.00935453695042</v>
      </c>
      <c r="J13" s="47">
        <f t="shared" si="0"/>
        <v>10.629206906643255</v>
      </c>
      <c r="K13" s="31">
        <v>1.7</v>
      </c>
      <c r="L13" s="48">
        <v>1.4</v>
      </c>
    </row>
    <row r="14" spans="2:12" x14ac:dyDescent="0.2">
      <c r="B14" s="143" t="s">
        <v>6</v>
      </c>
      <c r="C14" s="144"/>
      <c r="D14" s="145"/>
      <c r="E14" s="54">
        <v>110</v>
      </c>
      <c r="F14" s="55">
        <v>314</v>
      </c>
      <c r="G14" s="54">
        <v>532</v>
      </c>
      <c r="H14" s="56">
        <v>1396</v>
      </c>
      <c r="I14" s="57">
        <f t="shared" si="0"/>
        <v>3.5547240411599628</v>
      </c>
      <c r="J14" s="58">
        <f t="shared" si="0"/>
        <v>8.1709101551068191</v>
      </c>
      <c r="K14" s="59">
        <v>8.8000000000000007</v>
      </c>
      <c r="L14" s="60">
        <v>7.4</v>
      </c>
    </row>
    <row r="15" spans="2:12" x14ac:dyDescent="0.2">
      <c r="B15" s="146"/>
      <c r="C15" s="146"/>
      <c r="D15" s="146"/>
      <c r="E15" s="8"/>
      <c r="F15" s="8"/>
      <c r="G15" s="9"/>
      <c r="H15" s="9"/>
      <c r="I15" s="10"/>
      <c r="J15" s="10"/>
      <c r="K15" s="10"/>
      <c r="L15" s="7"/>
    </row>
    <row r="16" spans="2:12" x14ac:dyDescent="0.2">
      <c r="B16" s="147" t="s">
        <v>21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</row>
    <row r="17" spans="2:12" x14ac:dyDescent="0.2">
      <c r="B17" s="148"/>
      <c r="C17" s="148"/>
      <c r="D17" s="148"/>
      <c r="E17" s="11"/>
      <c r="F17" s="12"/>
      <c r="G17" s="123" t="s">
        <v>11</v>
      </c>
      <c r="H17" s="123"/>
      <c r="I17" s="13"/>
      <c r="J17" s="14"/>
      <c r="K17" s="14"/>
      <c r="L17" s="7"/>
    </row>
    <row r="18" spans="2:12" ht="13.15" customHeight="1" x14ac:dyDescent="0.2">
      <c r="B18" s="148" t="s">
        <v>0</v>
      </c>
      <c r="C18" s="148"/>
      <c r="D18" s="128"/>
      <c r="E18" s="119" t="s">
        <v>9</v>
      </c>
      <c r="F18" s="120"/>
      <c r="G18" s="119" t="s">
        <v>20</v>
      </c>
      <c r="H18" s="120"/>
      <c r="I18" s="115" t="s">
        <v>10</v>
      </c>
      <c r="J18" s="116"/>
      <c r="K18" s="110" t="s">
        <v>14</v>
      </c>
      <c r="L18" s="111"/>
    </row>
    <row r="19" spans="2:12" s="1" customFormat="1" x14ac:dyDescent="0.2">
      <c r="B19" s="149" t="s">
        <v>8</v>
      </c>
      <c r="C19" s="149"/>
      <c r="D19" s="150"/>
      <c r="E19" s="15">
        <v>2025</v>
      </c>
      <c r="F19" s="16">
        <v>2040</v>
      </c>
      <c r="G19" s="21">
        <v>2025</v>
      </c>
      <c r="H19" s="22">
        <v>2040</v>
      </c>
      <c r="I19" s="21">
        <v>2025</v>
      </c>
      <c r="J19" s="23">
        <v>2040</v>
      </c>
      <c r="K19" s="24" t="s">
        <v>18</v>
      </c>
      <c r="L19" s="25" t="s">
        <v>19</v>
      </c>
    </row>
    <row r="20" spans="2:12" x14ac:dyDescent="0.2">
      <c r="B20" s="131" t="s">
        <v>7</v>
      </c>
      <c r="C20" s="132"/>
      <c r="D20" s="133"/>
      <c r="E20" s="37">
        <v>13853</v>
      </c>
      <c r="F20" s="38">
        <v>13020</v>
      </c>
      <c r="G20" s="63">
        <f t="shared" ref="G20:H27" si="1">100*(E20-G7)/G7</f>
        <v>-7.4368568755846587</v>
      </c>
      <c r="H20" s="64">
        <f t="shared" si="1"/>
        <v>-23.792800702370499</v>
      </c>
      <c r="I20" s="39">
        <f t="shared" ref="I20:J27" si="2">100*E20/E$20</f>
        <v>100</v>
      </c>
      <c r="J20" s="40">
        <f t="shared" si="2"/>
        <v>100</v>
      </c>
      <c r="K20" s="41">
        <v>-0.7</v>
      </c>
      <c r="L20" s="42">
        <v>-0.5</v>
      </c>
    </row>
    <row r="21" spans="2:12" x14ac:dyDescent="0.2">
      <c r="B21" s="134" t="s">
        <v>1</v>
      </c>
      <c r="C21" s="135"/>
      <c r="D21" s="136"/>
      <c r="E21" s="26">
        <v>2939</v>
      </c>
      <c r="F21" s="43">
        <v>1295</v>
      </c>
      <c r="G21" s="65">
        <f t="shared" si="1"/>
        <v>-17.859139183901622</v>
      </c>
      <c r="H21" s="66">
        <f t="shared" si="1"/>
        <v>-60.92335546167773</v>
      </c>
      <c r="I21" s="27">
        <f t="shared" si="2"/>
        <v>21.215621165090592</v>
      </c>
      <c r="J21" s="44">
        <f t="shared" si="2"/>
        <v>9.9462365591397841</v>
      </c>
      <c r="K21" s="28">
        <v>-4.5999999999999996</v>
      </c>
      <c r="L21" s="45">
        <v>-5</v>
      </c>
    </row>
    <row r="22" spans="2:12" x14ac:dyDescent="0.2">
      <c r="B22" s="137" t="s">
        <v>2</v>
      </c>
      <c r="C22" s="138"/>
      <c r="D22" s="139"/>
      <c r="E22" s="29">
        <v>4253</v>
      </c>
      <c r="F22" s="46">
        <v>3006</v>
      </c>
      <c r="G22" s="62">
        <f t="shared" si="1"/>
        <v>-7.8439869989165762</v>
      </c>
      <c r="H22" s="67">
        <f t="shared" si="1"/>
        <v>-37.789735099337747</v>
      </c>
      <c r="I22" s="30">
        <f t="shared" si="2"/>
        <v>30.700931206236916</v>
      </c>
      <c r="J22" s="47">
        <f t="shared" si="2"/>
        <v>23.087557603686637</v>
      </c>
      <c r="K22" s="31">
        <v>-1.2</v>
      </c>
      <c r="L22" s="48">
        <v>-1.9</v>
      </c>
    </row>
    <row r="23" spans="2:12" x14ac:dyDescent="0.2">
      <c r="B23" s="140" t="s">
        <v>3</v>
      </c>
      <c r="C23" s="141"/>
      <c r="D23" s="142"/>
      <c r="E23" s="32">
        <v>3450</v>
      </c>
      <c r="F23" s="49">
        <v>2943</v>
      </c>
      <c r="G23" s="61">
        <f t="shared" si="1"/>
        <v>-4.43213296398892</v>
      </c>
      <c r="H23" s="68">
        <f t="shared" si="1"/>
        <v>-31.890766026382781</v>
      </c>
      <c r="I23" s="33">
        <f t="shared" si="2"/>
        <v>24.904352847758609</v>
      </c>
      <c r="J23" s="50">
        <f t="shared" si="2"/>
        <v>22.603686635944701</v>
      </c>
      <c r="K23" s="34">
        <v>-0.1</v>
      </c>
      <c r="L23" s="51">
        <v>-0.6</v>
      </c>
    </row>
    <row r="24" spans="2:12" s="1" customFormat="1" x14ac:dyDescent="0.2">
      <c r="B24" s="137" t="s">
        <v>4</v>
      </c>
      <c r="C24" s="138"/>
      <c r="D24" s="139"/>
      <c r="E24" s="35">
        <v>764</v>
      </c>
      <c r="F24" s="46">
        <v>1126</v>
      </c>
      <c r="G24" s="62">
        <f t="shared" si="1"/>
        <v>4.2291950886766712</v>
      </c>
      <c r="H24" s="67">
        <f t="shared" si="1"/>
        <v>25.669642857142858</v>
      </c>
      <c r="I24" s="30">
        <f t="shared" si="2"/>
        <v>5.5150508915036456</v>
      </c>
      <c r="J24" s="47">
        <f t="shared" si="2"/>
        <v>8.6482334869431643</v>
      </c>
      <c r="K24" s="31">
        <v>1.9</v>
      </c>
      <c r="L24" s="48">
        <v>2.1</v>
      </c>
    </row>
    <row r="25" spans="2:12" s="1" customFormat="1" x14ac:dyDescent="0.2">
      <c r="B25" s="140" t="s">
        <v>5</v>
      </c>
      <c r="C25" s="141"/>
      <c r="D25" s="142"/>
      <c r="E25" s="36">
        <v>416</v>
      </c>
      <c r="F25" s="53">
        <v>575</v>
      </c>
      <c r="G25" s="61">
        <f t="shared" si="1"/>
        <v>4</v>
      </c>
      <c r="H25" s="68">
        <f t="shared" si="1"/>
        <v>12.966601178781925</v>
      </c>
      <c r="I25" s="33">
        <f t="shared" si="2"/>
        <v>3.0029596477297336</v>
      </c>
      <c r="J25" s="50">
        <f t="shared" si="2"/>
        <v>4.4162826420890937</v>
      </c>
      <c r="K25" s="34">
        <v>2.2999999999999998</v>
      </c>
      <c r="L25" s="51">
        <v>2.1</v>
      </c>
    </row>
    <row r="26" spans="2:12" s="1" customFormat="1" x14ac:dyDescent="0.2">
      <c r="B26" s="137" t="s">
        <v>13</v>
      </c>
      <c r="C26" s="138"/>
      <c r="D26" s="139"/>
      <c r="E26" s="29">
        <v>1341</v>
      </c>
      <c r="F26" s="46">
        <v>1682</v>
      </c>
      <c r="G26" s="62">
        <f t="shared" si="1"/>
        <v>-10.480640854472631</v>
      </c>
      <c r="H26" s="67">
        <f t="shared" si="1"/>
        <v>-7.3788546255506606</v>
      </c>
      <c r="I26" s="30">
        <f t="shared" si="2"/>
        <v>9.6802136721287813</v>
      </c>
      <c r="J26" s="47">
        <f t="shared" si="2"/>
        <v>12.918586789554531</v>
      </c>
      <c r="K26" s="31">
        <v>-0.5</v>
      </c>
      <c r="L26" s="48">
        <v>1</v>
      </c>
    </row>
    <row r="27" spans="2:12" s="1" customFormat="1" x14ac:dyDescent="0.2">
      <c r="B27" s="143" t="s">
        <v>6</v>
      </c>
      <c r="C27" s="144"/>
      <c r="D27" s="145"/>
      <c r="E27" s="54">
        <v>691</v>
      </c>
      <c r="F27" s="56">
        <v>2393</v>
      </c>
      <c r="G27" s="69">
        <f t="shared" si="1"/>
        <v>29.887218045112782</v>
      </c>
      <c r="H27" s="70">
        <f t="shared" si="1"/>
        <v>71.418338108882523</v>
      </c>
      <c r="I27" s="57">
        <f t="shared" si="2"/>
        <v>4.9880892225510722</v>
      </c>
      <c r="J27" s="58">
        <f t="shared" si="2"/>
        <v>18.37941628264209</v>
      </c>
      <c r="K27" s="59">
        <v>13</v>
      </c>
      <c r="L27" s="60">
        <v>10.1</v>
      </c>
    </row>
    <row r="28" spans="2:12" x14ac:dyDescent="0.2">
      <c r="B28" s="151"/>
      <c r="C28" s="151"/>
      <c r="D28" s="151"/>
      <c r="L28" s="5"/>
    </row>
    <row r="29" spans="2:12" x14ac:dyDescent="0.2">
      <c r="B29" s="152" t="s">
        <v>45</v>
      </c>
      <c r="C29" s="152"/>
      <c r="D29" s="152"/>
      <c r="E29" s="152"/>
      <c r="F29" s="152"/>
      <c r="G29" s="152"/>
      <c r="H29" s="152"/>
      <c r="I29" s="152"/>
      <c r="J29" s="152"/>
      <c r="K29" s="75"/>
    </row>
    <row r="30" spans="2:12" x14ac:dyDescent="0.2">
      <c r="B30" s="152"/>
      <c r="C30" s="152"/>
      <c r="D30" s="152"/>
      <c r="E30" s="4"/>
      <c r="F30" s="4"/>
      <c r="G30" s="76" t="s">
        <v>25</v>
      </c>
      <c r="H30" s="77"/>
      <c r="I30" s="76" t="s">
        <v>26</v>
      </c>
      <c r="J30" s="78"/>
      <c r="K30" s="79"/>
    </row>
    <row r="31" spans="2:12" x14ac:dyDescent="0.2">
      <c r="B31" s="153"/>
      <c r="C31" s="153"/>
      <c r="D31" s="154"/>
      <c r="E31" s="106" t="s">
        <v>27</v>
      </c>
      <c r="F31" s="107"/>
      <c r="G31" s="108" t="s">
        <v>9</v>
      </c>
      <c r="H31" s="109"/>
      <c r="I31" s="108" t="s">
        <v>9</v>
      </c>
      <c r="J31" s="109"/>
      <c r="K31" s="79"/>
    </row>
    <row r="32" spans="2:12" x14ac:dyDescent="0.2">
      <c r="B32" s="155" t="s">
        <v>8</v>
      </c>
      <c r="C32" s="156"/>
      <c r="D32" s="157"/>
      <c r="E32" s="80">
        <v>2010</v>
      </c>
      <c r="F32" s="81">
        <v>2019</v>
      </c>
      <c r="G32" s="80">
        <v>2025</v>
      </c>
      <c r="H32" s="81">
        <v>2040</v>
      </c>
      <c r="I32" s="80">
        <v>2025</v>
      </c>
      <c r="J32" s="81">
        <v>2040</v>
      </c>
      <c r="K32" s="79"/>
    </row>
    <row r="33" spans="2:11" x14ac:dyDescent="0.2">
      <c r="B33" s="158" t="s">
        <v>28</v>
      </c>
      <c r="C33" s="159"/>
      <c r="D33" s="160"/>
      <c r="E33" s="82">
        <v>2656.360107421875</v>
      </c>
      <c r="F33" s="83">
        <v>2703.530029296875</v>
      </c>
      <c r="G33" s="82">
        <v>2641.1201171875</v>
      </c>
      <c r="H33" s="83">
        <v>2570.800048828125</v>
      </c>
      <c r="I33" s="82">
        <v>2447.510009765625</v>
      </c>
      <c r="J33" s="83">
        <v>1948.8499755859375</v>
      </c>
      <c r="K33" s="79"/>
    </row>
    <row r="34" spans="2:11" x14ac:dyDescent="0.2">
      <c r="B34" s="162" t="s">
        <v>29</v>
      </c>
      <c r="C34" s="163"/>
      <c r="D34" s="164"/>
      <c r="E34" s="84">
        <v>2214.780029296875</v>
      </c>
      <c r="F34" s="85">
        <v>2213.030029296875</v>
      </c>
      <c r="G34" s="84">
        <v>2147.219970703125</v>
      </c>
      <c r="H34" s="85">
        <v>2019.6500244140625</v>
      </c>
      <c r="I34" s="84">
        <v>1987.0999755859375</v>
      </c>
      <c r="J34" s="85">
        <v>1545.719970703125</v>
      </c>
      <c r="K34" s="79"/>
    </row>
    <row r="35" spans="2:11" x14ac:dyDescent="0.2">
      <c r="B35" s="158" t="s">
        <v>30</v>
      </c>
      <c r="C35" s="159"/>
      <c r="D35" s="160"/>
      <c r="E35" s="82">
        <v>608.052001953125</v>
      </c>
      <c r="F35" s="83">
        <v>628.0479736328125</v>
      </c>
      <c r="G35" s="82">
        <v>667.3690185546875</v>
      </c>
      <c r="H35" s="83">
        <v>873.39300537109375</v>
      </c>
      <c r="I35" s="82">
        <v>625.25799560546875</v>
      </c>
      <c r="J35" s="83">
        <v>676.41900634765625</v>
      </c>
      <c r="K35" s="79"/>
    </row>
    <row r="36" spans="2:11" x14ac:dyDescent="0.2">
      <c r="B36" s="162" t="s">
        <v>31</v>
      </c>
      <c r="C36" s="163"/>
      <c r="D36" s="164"/>
      <c r="E36" s="86">
        <v>263.48300170898438</v>
      </c>
      <c r="F36" s="87">
        <v>282.5260009765625</v>
      </c>
      <c r="G36" s="86">
        <v>298.88299560546875</v>
      </c>
      <c r="H36" s="87">
        <v>389.86199951171875</v>
      </c>
      <c r="I36" s="86">
        <v>284.82000732421875</v>
      </c>
      <c r="J36" s="87">
        <v>298.35101318359375</v>
      </c>
      <c r="K36" s="79"/>
    </row>
    <row r="37" spans="2:11" x14ac:dyDescent="0.2">
      <c r="B37" s="158" t="s">
        <v>32</v>
      </c>
      <c r="C37" s="159"/>
      <c r="D37" s="160"/>
      <c r="E37" s="82">
        <v>2117.10009765625</v>
      </c>
      <c r="F37" s="83">
        <v>1938.949951171875</v>
      </c>
      <c r="G37" s="82">
        <v>1823.75</v>
      </c>
      <c r="H37" s="83">
        <v>1674.4599609375</v>
      </c>
      <c r="I37" s="82">
        <v>1757.4000244140625</v>
      </c>
      <c r="J37" s="83">
        <v>1441.3900146484375</v>
      </c>
      <c r="K37" s="79"/>
    </row>
    <row r="38" spans="2:11" x14ac:dyDescent="0.2">
      <c r="B38" s="162" t="s">
        <v>33</v>
      </c>
      <c r="C38" s="163"/>
      <c r="D38" s="164"/>
      <c r="E38" s="86">
        <v>1525.6500244140625</v>
      </c>
      <c r="F38" s="87">
        <v>1392.280029296875</v>
      </c>
      <c r="G38" s="86">
        <v>1287.3900146484375</v>
      </c>
      <c r="H38" s="87">
        <v>1098</v>
      </c>
      <c r="I38" s="86">
        <v>1242.68994140625</v>
      </c>
      <c r="J38" s="87">
        <v>979.4849853515625</v>
      </c>
      <c r="K38" s="79"/>
    </row>
    <row r="39" spans="2:11" x14ac:dyDescent="0.2">
      <c r="B39" s="158" t="s">
        <v>34</v>
      </c>
      <c r="C39" s="159"/>
      <c r="D39" s="160"/>
      <c r="E39" s="82">
        <v>686.39599609375</v>
      </c>
      <c r="F39" s="83">
        <v>860.5770263671875</v>
      </c>
      <c r="G39" s="82">
        <v>952.73602294921875</v>
      </c>
      <c r="H39" s="83">
        <v>1284.3299560546875</v>
      </c>
      <c r="I39" s="82">
        <v>763.4320068359375</v>
      </c>
      <c r="J39" s="83">
        <v>823.31097412109375</v>
      </c>
      <c r="K39" s="79"/>
    </row>
    <row r="40" spans="2:11" x14ac:dyDescent="0.2">
      <c r="B40" s="162" t="s">
        <v>35</v>
      </c>
      <c r="C40" s="163"/>
      <c r="D40" s="164"/>
      <c r="E40" s="88">
        <v>134.81500244140625</v>
      </c>
      <c r="F40" s="89">
        <v>136.60499572753906</v>
      </c>
      <c r="G40" s="88">
        <v>136.13600158691406</v>
      </c>
      <c r="H40" s="89">
        <v>141.802001953125</v>
      </c>
      <c r="I40" s="88">
        <v>123.447998046875</v>
      </c>
      <c r="J40" s="89">
        <v>107.37799835205078</v>
      </c>
      <c r="K40" s="79"/>
    </row>
    <row r="41" spans="2:11" x14ac:dyDescent="0.2">
      <c r="B41" s="165" t="s">
        <v>36</v>
      </c>
      <c r="C41" s="166"/>
      <c r="D41" s="167"/>
      <c r="E41" s="90">
        <v>626.885986328125</v>
      </c>
      <c r="F41" s="91">
        <v>797.28497314453125</v>
      </c>
      <c r="G41" s="90">
        <v>861.00799560546875</v>
      </c>
      <c r="H41" s="91">
        <v>1166.27001953125</v>
      </c>
      <c r="I41" s="90">
        <v>775.66998291015625</v>
      </c>
      <c r="J41" s="91">
        <v>924.1099853515625</v>
      </c>
      <c r="K41" s="79"/>
    </row>
    <row r="42" spans="2:11" x14ac:dyDescent="0.2">
      <c r="B42" s="168" t="s">
        <v>37</v>
      </c>
      <c r="C42" s="169"/>
      <c r="D42" s="170"/>
      <c r="E42" s="92">
        <v>840.81597900390625</v>
      </c>
      <c r="F42" s="93">
        <v>931.29998779296875</v>
      </c>
      <c r="G42" s="92">
        <v>938.4229736328125</v>
      </c>
      <c r="H42" s="93">
        <v>1026.550048828125</v>
      </c>
      <c r="I42" s="92">
        <v>911.1920166015625</v>
      </c>
      <c r="J42" s="93">
        <v>829.2039794921875</v>
      </c>
      <c r="K42" s="79"/>
    </row>
    <row r="43" spans="2:11" x14ac:dyDescent="0.2">
      <c r="B43" s="171" t="s">
        <v>38</v>
      </c>
      <c r="C43" s="172"/>
      <c r="D43" s="173"/>
      <c r="E43" s="94">
        <v>677.1820068359375</v>
      </c>
      <c r="F43" s="95">
        <v>744.1300048828125</v>
      </c>
      <c r="G43" s="94">
        <v>741.073974609375</v>
      </c>
      <c r="H43" s="95">
        <v>782.14501953125</v>
      </c>
      <c r="I43" s="94">
        <v>726.48797607421875</v>
      </c>
      <c r="J43" s="95">
        <v>661.60797119140625</v>
      </c>
      <c r="K43" s="79"/>
    </row>
    <row r="44" spans="2:11" x14ac:dyDescent="0.2">
      <c r="B44" s="168" t="s">
        <v>39</v>
      </c>
      <c r="C44" s="169"/>
      <c r="D44" s="170"/>
      <c r="E44" s="92">
        <v>4958.2001953125</v>
      </c>
      <c r="F44" s="93">
        <v>6122.93017578125</v>
      </c>
      <c r="G44" s="92">
        <v>6624.4501953125</v>
      </c>
      <c r="H44" s="93">
        <v>7871.6201171875</v>
      </c>
      <c r="I44" s="92">
        <v>6160.93017578125</v>
      </c>
      <c r="J44" s="93">
        <v>5989.18017578125</v>
      </c>
      <c r="K44" s="79"/>
    </row>
    <row r="45" spans="2:11" x14ac:dyDescent="0.2">
      <c r="B45" s="174" t="s">
        <v>40</v>
      </c>
      <c r="C45" s="175"/>
      <c r="D45" s="176"/>
      <c r="E45" s="96">
        <v>2550.2900390625</v>
      </c>
      <c r="F45" s="97">
        <v>3313.60009765625</v>
      </c>
      <c r="G45" s="96">
        <v>3565.719970703125</v>
      </c>
      <c r="H45" s="97">
        <v>3897.739990234375</v>
      </c>
      <c r="I45" s="96">
        <v>3324.080078125</v>
      </c>
      <c r="J45" s="97">
        <v>2897.47998046875</v>
      </c>
      <c r="K45" s="79"/>
    </row>
    <row r="46" spans="2:11" x14ac:dyDescent="0.2">
      <c r="B46" s="161" t="s">
        <v>41</v>
      </c>
      <c r="C46" s="177"/>
      <c r="D46" s="178"/>
      <c r="E46" s="84">
        <v>700.281005859375</v>
      </c>
      <c r="F46" s="85">
        <v>928.6619873046875</v>
      </c>
      <c r="G46" s="84">
        <v>1057.3599853515625</v>
      </c>
      <c r="H46" s="85">
        <v>1572.949951171875</v>
      </c>
      <c r="I46" s="84">
        <v>951.60699462890625</v>
      </c>
      <c r="J46" s="85">
        <v>1146.8399658203125</v>
      </c>
      <c r="K46" s="79"/>
    </row>
    <row r="47" spans="2:11" x14ac:dyDescent="0.2">
      <c r="B47" s="174" t="s">
        <v>42</v>
      </c>
      <c r="C47" s="175"/>
      <c r="D47" s="176"/>
      <c r="E47" s="96">
        <v>501.37600708007813</v>
      </c>
      <c r="F47" s="97">
        <v>414.60198974609375</v>
      </c>
      <c r="G47" s="96">
        <v>388.35299682617188</v>
      </c>
      <c r="H47" s="97">
        <v>352.77398681640625</v>
      </c>
      <c r="I47" s="96">
        <v>372.52200317382813</v>
      </c>
      <c r="J47" s="97">
        <v>301.13101196289063</v>
      </c>
      <c r="K47" s="98"/>
    </row>
    <row r="48" spans="2:11" x14ac:dyDescent="0.2">
      <c r="B48" s="162" t="s">
        <v>43</v>
      </c>
      <c r="C48" s="163"/>
      <c r="D48" s="164"/>
      <c r="E48" s="86">
        <v>540.1090087890625</v>
      </c>
      <c r="F48" s="87">
        <v>708.03497314453125</v>
      </c>
      <c r="G48" s="86">
        <v>815.6829833984375</v>
      </c>
      <c r="H48" s="87">
        <v>1124.989990234375</v>
      </c>
      <c r="I48" s="86">
        <v>766.302978515625</v>
      </c>
      <c r="J48" s="87">
        <v>897.4169921875</v>
      </c>
      <c r="K48" s="98"/>
    </row>
    <row r="49" spans="2:12" x14ac:dyDescent="0.2">
      <c r="B49" s="179" t="s">
        <v>44</v>
      </c>
      <c r="C49" s="180"/>
      <c r="D49" s="181"/>
      <c r="E49" s="99">
        <v>12852.099609375</v>
      </c>
      <c r="F49" s="100">
        <v>14406.26953125</v>
      </c>
      <c r="G49" s="99">
        <v>14966.2998046875</v>
      </c>
      <c r="H49" s="100">
        <v>17085.099609375</v>
      </c>
      <c r="I49" s="99">
        <v>13852.900390625</v>
      </c>
      <c r="J49" s="100">
        <v>13019.599609375</v>
      </c>
      <c r="K49" s="79"/>
    </row>
    <row r="50" spans="2:12" x14ac:dyDescent="0.2">
      <c r="B50" s="101"/>
      <c r="C50" s="101"/>
      <c r="D50" s="101"/>
      <c r="E50" s="102"/>
      <c r="F50" s="102"/>
      <c r="G50" s="102"/>
      <c r="H50" s="102"/>
      <c r="I50" s="103"/>
      <c r="J50" s="104"/>
      <c r="K50" s="105"/>
    </row>
    <row r="51" spans="2:12" x14ac:dyDescent="0.2">
      <c r="B51" s="183" t="s">
        <v>15</v>
      </c>
      <c r="C51" s="183"/>
      <c r="D51" s="183"/>
      <c r="E51" s="183"/>
      <c r="F51" s="183"/>
      <c r="G51" s="183"/>
      <c r="H51" s="183"/>
      <c r="I51" s="183"/>
      <c r="J51" s="183"/>
      <c r="K51" s="183"/>
      <c r="L51" s="183"/>
    </row>
    <row r="52" spans="2:12" ht="35.25" customHeight="1" x14ac:dyDescent="0.2">
      <c r="B52" s="112" t="s">
        <v>23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</row>
    <row r="53" spans="2:12" ht="35.25" customHeight="1" x14ac:dyDescent="0.2">
      <c r="B53" s="112" t="s">
        <v>24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</row>
    <row r="54" spans="2:12" x14ac:dyDescent="0.2">
      <c r="B54" s="183" t="s">
        <v>22</v>
      </c>
      <c r="C54" s="183"/>
      <c r="D54" s="183"/>
      <c r="E54" s="183"/>
      <c r="F54" s="183"/>
      <c r="G54" s="183"/>
      <c r="H54" s="183"/>
      <c r="I54" s="183"/>
      <c r="J54" s="183"/>
      <c r="K54" s="183"/>
      <c r="L54" s="183"/>
    </row>
    <row r="55" spans="2:12" x14ac:dyDescent="0.2">
      <c r="B55" s="184" t="s">
        <v>47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</row>
    <row r="56" spans="2:12" x14ac:dyDescent="0.2"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</row>
    <row r="57" spans="2:12" x14ac:dyDescent="0.2"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</row>
  </sheetData>
  <mergeCells count="64">
    <mergeCell ref="B55:L57"/>
    <mergeCell ref="D2:L2"/>
    <mergeCell ref="B51:L51"/>
    <mergeCell ref="B52:L52"/>
    <mergeCell ref="B53:L53"/>
    <mergeCell ref="B54:L54"/>
    <mergeCell ref="B46:D46"/>
    <mergeCell ref="B47:D47"/>
    <mergeCell ref="B48:D48"/>
    <mergeCell ref="B49:D49"/>
    <mergeCell ref="B4:L4"/>
    <mergeCell ref="B16:L16"/>
    <mergeCell ref="B29:J29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30:D30"/>
    <mergeCell ref="B21:D21"/>
    <mergeCell ref="B22:D22"/>
    <mergeCell ref="B23:D23"/>
    <mergeCell ref="B24:D24"/>
    <mergeCell ref="B25:D25"/>
    <mergeCell ref="B17:D17"/>
    <mergeCell ref="B18:D18"/>
    <mergeCell ref="B19:D19"/>
    <mergeCell ref="B20:D20"/>
    <mergeCell ref="B5:D5"/>
    <mergeCell ref="B6:D6"/>
    <mergeCell ref="B7:D7"/>
    <mergeCell ref="B8:D8"/>
    <mergeCell ref="I5:J5"/>
    <mergeCell ref="I18:J18"/>
    <mergeCell ref="G5:H5"/>
    <mergeCell ref="E18:F18"/>
    <mergeCell ref="E5:F5"/>
    <mergeCell ref="G17:H17"/>
    <mergeCell ref="G18:H18"/>
    <mergeCell ref="B9:D9"/>
    <mergeCell ref="B10:D10"/>
    <mergeCell ref="B11:D11"/>
    <mergeCell ref="B12:D12"/>
    <mergeCell ref="B13:D13"/>
    <mergeCell ref="B14:D14"/>
    <mergeCell ref="B15:D15"/>
    <mergeCell ref="E31:F31"/>
    <mergeCell ref="G31:H31"/>
    <mergeCell ref="I31:J31"/>
    <mergeCell ref="K5:L5"/>
    <mergeCell ref="K18:L18"/>
  </mergeCells>
  <phoneticPr fontId="22" type="noConversion"/>
  <pageMargins left="0.74803149606299213" right="0.74803149606299213" top="0.98425196850393704" bottom="0.98425196850393704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2021-02-05T18:50:33Z</cp:lastPrinted>
  <dcterms:created xsi:type="dcterms:W3CDTF">2011-02-23T17:35:08Z</dcterms:created>
  <dcterms:modified xsi:type="dcterms:W3CDTF">2021-06-13T11:44:36Z</dcterms:modified>
</cp:coreProperties>
</file>