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2\"/>
    </mc:Choice>
  </mc:AlternateContent>
  <xr:revisionPtr revIDLastSave="0" documentId="13_ncr:1_{46130A0C-B00E-4B22-895C-74631DE1A6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2.3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3" i="1" l="1"/>
  <c r="G33" i="1"/>
  <c r="J33" i="1"/>
  <c r="I33" i="1"/>
  <c r="J14" i="1"/>
  <c r="I14" i="1"/>
  <c r="G28" i="1" l="1"/>
  <c r="G29" i="1"/>
  <c r="G30" i="1"/>
  <c r="G31" i="1"/>
  <c r="G32" i="1"/>
  <c r="G34" i="1"/>
  <c r="G27" i="1"/>
  <c r="H27" i="1"/>
  <c r="H39" i="1"/>
  <c r="G39" i="1"/>
  <c r="H38" i="1"/>
  <c r="G38" i="1"/>
  <c r="H37" i="1"/>
  <c r="G37" i="1"/>
  <c r="H36" i="1"/>
  <c r="G36" i="1"/>
  <c r="H35" i="1"/>
  <c r="G35" i="1"/>
  <c r="H34" i="1"/>
  <c r="H32" i="1"/>
  <c r="H31" i="1"/>
  <c r="H30" i="1"/>
  <c r="H29" i="1"/>
  <c r="H28" i="1"/>
  <c r="J27" i="1"/>
  <c r="I27" i="1"/>
  <c r="J39" i="1"/>
  <c r="I39" i="1"/>
  <c r="J38" i="1"/>
  <c r="I38" i="1"/>
  <c r="J37" i="1"/>
  <c r="I37" i="1"/>
  <c r="J36" i="1"/>
  <c r="I36" i="1"/>
  <c r="J35" i="1"/>
  <c r="I35" i="1"/>
  <c r="J34" i="1"/>
  <c r="I34" i="1"/>
  <c r="J32" i="1"/>
  <c r="I32" i="1"/>
  <c r="J31" i="1"/>
  <c r="I31" i="1"/>
  <c r="J30" i="1"/>
  <c r="I30" i="1"/>
  <c r="J29" i="1"/>
  <c r="I29" i="1"/>
  <c r="J28" i="1"/>
  <c r="I28" i="1"/>
  <c r="J8" i="1"/>
  <c r="I8" i="1"/>
  <c r="J20" i="1"/>
  <c r="I20" i="1"/>
  <c r="J19" i="1"/>
  <c r="I19" i="1"/>
  <c r="J18" i="1"/>
  <c r="I18" i="1"/>
  <c r="J17" i="1"/>
  <c r="I17" i="1"/>
  <c r="J16" i="1"/>
  <c r="I16" i="1"/>
  <c r="J15" i="1"/>
  <c r="I15" i="1"/>
  <c r="J13" i="1"/>
  <c r="I13" i="1"/>
  <c r="J12" i="1"/>
  <c r="I12" i="1"/>
  <c r="J11" i="1"/>
  <c r="I11" i="1"/>
  <c r="J10" i="1"/>
  <c r="I10" i="1"/>
  <c r="J9" i="1"/>
  <c r="I9" i="1"/>
</calcChain>
</file>

<file path=xl/sharedStrings.xml><?xml version="1.0" encoding="utf-8"?>
<sst xmlns="http://schemas.openxmlformats.org/spreadsheetml/2006/main" count="49" uniqueCount="30">
  <si>
    <t>Carbón</t>
  </si>
  <si>
    <t>Petróleo</t>
  </si>
  <si>
    <t>Gas</t>
  </si>
  <si>
    <t>Nuclear</t>
  </si>
  <si>
    <t>Total</t>
  </si>
  <si>
    <t>Cuota (%)</t>
  </si>
  <si>
    <t>TWh</t>
  </si>
  <si>
    <t>Tasa (1)</t>
  </si>
  <si>
    <t>Renovables</t>
  </si>
  <si>
    <t xml:space="preserve"> Bioenergía</t>
  </si>
  <si>
    <t xml:space="preserve"> Eólica</t>
  </si>
  <si>
    <t xml:space="preserve"> Geotérmica</t>
  </si>
  <si>
    <t xml:space="preserve"> Fotovoltaica</t>
  </si>
  <si>
    <t xml:space="preserve"> Marina (olas / mareas)</t>
  </si>
  <si>
    <t xml:space="preserve"> Hidráulica</t>
  </si>
  <si>
    <t xml:space="preserve">   Producción histórica</t>
  </si>
  <si>
    <t xml:space="preserve">(1)Tasa media compuesta de variación anual en %               </t>
  </si>
  <si>
    <t>Previsiones Producción</t>
  </si>
  <si>
    <t>ESCENARIO DE "POLÍTICAS DECLARADAS" (*)</t>
  </si>
  <si>
    <t>2019-40</t>
  </si>
  <si>
    <t>2019-30</t>
  </si>
  <si>
    <t>ESCENARIO "DESARROLLO SOSTENIBLE" (**)</t>
  </si>
  <si>
    <t>Fuente: World Energy Outlook 2020 (IEA)</t>
  </si>
  <si>
    <t>Nota del autor. Las producciones totales que figuran en las 6 columnas son siempre algo más elevadas que la suma aritmética de las distintas fuentes. Esas diferencias oscilan entre 29 y 34 TWh.</t>
  </si>
  <si>
    <t>(*) Escenario de Políticas Declaradas. En él, COVID 19 es gradualmente conducido bajo control dentro de 2021 y la economía global retorna ese mismo año a los niveles precrisis. Este escenario considera las políticas y objetivos que ya han sido anunciados / declarados, pues están respaldadas por medidas detalladas para su ejecución.</t>
  </si>
  <si>
    <t>(**) Escenario de Desarrollo Sostenible. Un incremento en las políticas de energías limpias e inversiones, coloca al sistema energético global en la pista para alcanzar completamente los objetivos energéticos sostenibles, incluido el Acuerdo de París, el acceso social a la energía y los objetivos de de calidad del aire. Los supuestos de salud pública y en materia de economía, son los mismos que en el escenario de políticas declaradas.</t>
  </si>
  <si>
    <t xml:space="preserve"> Termosolar de concentración</t>
  </si>
  <si>
    <t>% de diferencia con escenario políticas decl.</t>
  </si>
  <si>
    <t>Cuadro 2.33</t>
  </si>
  <si>
    <t>PREVISIONES DE PRODUCCIÓN ELÉCTRICA SEGÚN ESCENARIOS EN EL MUNDO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</si>
</sst>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u/>
      <sz val="9"/>
      <name val="Arial"/>
      <family val="2"/>
    </font>
    <font>
      <sz val="9"/>
      <color theme="1"/>
      <name val="Arial"/>
      <family val="2"/>
    </font>
    <font>
      <i/>
      <sz val="10"/>
      <color theme="1"/>
      <name val="Arial"/>
      <family val="2"/>
    </font>
    <font>
      <i/>
      <sz val="9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0" fontId="10" fillId="3" borderId="0" applyNumberFormat="0" applyBorder="0" applyAlignment="0" applyProtection="0"/>
    <xf numFmtId="0" fontId="11" fillId="22" borderId="0" applyNumberFormat="0" applyBorder="0" applyAlignment="0" applyProtection="0"/>
    <xf numFmtId="0" fontId="1" fillId="23" borderId="4" applyNumberFormat="0" applyFont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8" fillId="0" borderId="9" applyNumberFormat="0" applyFill="0" applyAlignment="0" applyProtection="0"/>
  </cellStyleXfs>
  <cellXfs count="143">
    <xf numFmtId="0" fontId="0" fillId="0" borderId="0" xfId="0"/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20" fillId="0" borderId="0" xfId="0" applyFont="1" applyFill="1"/>
    <xf numFmtId="0" fontId="21" fillId="0" borderId="0" xfId="0" applyFont="1"/>
    <xf numFmtId="0" fontId="24" fillId="0" borderId="0" xfId="0" applyFont="1"/>
    <xf numFmtId="0" fontId="22" fillId="0" borderId="0" xfId="0" applyFont="1"/>
    <xf numFmtId="3" fontId="0" fillId="0" borderId="0" xfId="0" applyNumberFormat="1" applyFill="1"/>
    <xf numFmtId="164" fontId="25" fillId="0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1" fontId="25" fillId="0" borderId="0" xfId="0" applyNumberFormat="1" applyFont="1" applyFill="1" applyBorder="1" applyAlignment="1">
      <alignment horizontal="right" vertical="top" shrinkToFit="1"/>
    </xf>
    <xf numFmtId="1" fontId="25" fillId="0" borderId="0" xfId="0" applyNumberFormat="1" applyFont="1" applyFill="1" applyBorder="1" applyAlignment="1">
      <alignment horizontal="right" vertical="top" indent="1" shrinkToFit="1"/>
    </xf>
    <xf numFmtId="164" fontId="25" fillId="0" borderId="0" xfId="0" applyNumberFormat="1" applyFont="1" applyFill="1" applyBorder="1" applyAlignment="1">
      <alignment horizontal="center" vertical="top" shrinkToFit="1"/>
    </xf>
    <xf numFmtId="0" fontId="19" fillId="0" borderId="0" xfId="0" applyFont="1" applyFill="1"/>
    <xf numFmtId="0" fontId="21" fillId="0" borderId="0" xfId="0" applyFont="1" applyFill="1"/>
    <xf numFmtId="0" fontId="0" fillId="0" borderId="0" xfId="0" applyBorder="1"/>
    <xf numFmtId="0" fontId="0" fillId="0" borderId="0" xfId="0" applyFill="1" applyBorder="1"/>
    <xf numFmtId="0" fontId="20" fillId="0" borderId="0" xfId="0" applyFont="1" applyFill="1" applyBorder="1"/>
    <xf numFmtId="0" fontId="26" fillId="0" borderId="0" xfId="0" applyFont="1" applyFill="1" applyBorder="1"/>
    <xf numFmtId="1" fontId="26" fillId="0" borderId="0" xfId="0" applyNumberFormat="1" applyFont="1" applyFill="1" applyBorder="1" applyAlignment="1">
      <alignment horizontal="right" vertical="top" shrinkToFit="1"/>
    </xf>
    <xf numFmtId="1" fontId="26" fillId="0" borderId="0" xfId="0" applyNumberFormat="1" applyFont="1" applyFill="1" applyBorder="1" applyAlignment="1">
      <alignment vertical="top" shrinkToFit="1"/>
    </xf>
    <xf numFmtId="165" fontId="26" fillId="0" borderId="0" xfId="0" applyNumberFormat="1" applyFont="1" applyFill="1" applyBorder="1" applyAlignment="1">
      <alignment horizontal="center" vertical="center"/>
    </xf>
    <xf numFmtId="164" fontId="26" fillId="0" borderId="0" xfId="0" applyNumberFormat="1" applyFont="1" applyFill="1" applyBorder="1" applyAlignment="1">
      <alignment horizontal="center"/>
    </xf>
    <xf numFmtId="164" fontId="26" fillId="0" borderId="0" xfId="0" applyNumberFormat="1" applyFont="1" applyFill="1" applyBorder="1" applyAlignment="1">
      <alignment horizontal="center" vertical="top" shrinkToFit="1"/>
    </xf>
    <xf numFmtId="0" fontId="23" fillId="0" borderId="0" xfId="0" applyFont="1" applyAlignment="1">
      <alignment vertical="top" wrapText="1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left" wrapText="1"/>
    </xf>
    <xf numFmtId="0" fontId="23" fillId="0" borderId="0" xfId="0" applyFont="1" applyFill="1" applyAlignment="1">
      <alignment horizontal="left"/>
    </xf>
    <xf numFmtId="0" fontId="23" fillId="0" borderId="0" xfId="0" applyFont="1" applyFill="1" applyAlignment="1">
      <alignment vertical="top" wrapText="1"/>
    </xf>
    <xf numFmtId="0" fontId="19" fillId="24" borderId="0" xfId="0" applyFont="1" applyFill="1"/>
    <xf numFmtId="0" fontId="20" fillId="0" borderId="0" xfId="0" applyFont="1" applyAlignment="1">
      <alignment horizontal="left"/>
    </xf>
    <xf numFmtId="0" fontId="21" fillId="0" borderId="0" xfId="0" applyFont="1"/>
    <xf numFmtId="0" fontId="22" fillId="0" borderId="0" xfId="0" applyFont="1" applyFill="1"/>
    <xf numFmtId="0" fontId="21" fillId="0" borderId="18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1" xfId="0" quotePrefix="1" applyFont="1" applyBorder="1" applyAlignment="1">
      <alignment horizontal="center" vertical="center"/>
    </xf>
    <xf numFmtId="0" fontId="21" fillId="0" borderId="16" xfId="0" quotePrefix="1" applyFont="1" applyBorder="1" applyAlignment="1">
      <alignment horizontal="center" vertical="center"/>
    </xf>
    <xf numFmtId="0" fontId="25" fillId="0" borderId="15" xfId="0" applyFont="1" applyBorder="1"/>
    <xf numFmtId="0" fontId="25" fillId="0" borderId="11" xfId="0" applyFont="1" applyBorder="1"/>
    <xf numFmtId="3" fontId="25" fillId="0" borderId="12" xfId="0" applyNumberFormat="1" applyFont="1" applyBorder="1" applyAlignment="1">
      <alignment horizontal="right" vertical="top" shrinkToFit="1"/>
    </xf>
    <xf numFmtId="3" fontId="25" fillId="0" borderId="15" xfId="0" applyNumberFormat="1" applyFont="1" applyBorder="1" applyAlignment="1">
      <alignment horizontal="right" vertical="top" shrinkToFit="1"/>
    </xf>
    <xf numFmtId="3" fontId="25" fillId="0" borderId="15" xfId="0" applyNumberFormat="1" applyFont="1" applyBorder="1" applyAlignment="1">
      <alignment vertical="top" shrinkToFit="1"/>
    </xf>
    <xf numFmtId="164" fontId="25" fillId="0" borderId="12" xfId="0" applyNumberFormat="1" applyFont="1" applyBorder="1" applyAlignment="1">
      <alignment horizontal="center"/>
    </xf>
    <xf numFmtId="164" fontId="25" fillId="0" borderId="15" xfId="0" applyNumberFormat="1" applyFont="1" applyBorder="1" applyAlignment="1">
      <alignment horizontal="center"/>
    </xf>
    <xf numFmtId="164" fontId="25" fillId="0" borderId="12" xfId="0" applyNumberFormat="1" applyFont="1" applyBorder="1" applyAlignment="1">
      <alignment horizontal="center" vertical="top" shrinkToFit="1"/>
    </xf>
    <xf numFmtId="164" fontId="25" fillId="0" borderId="15" xfId="0" applyNumberFormat="1" applyFont="1" applyBorder="1" applyAlignment="1">
      <alignment horizontal="center" vertical="top" shrinkToFit="1"/>
    </xf>
    <xf numFmtId="0" fontId="25" fillId="25" borderId="0" xfId="0" applyFont="1" applyFill="1" applyBorder="1"/>
    <xf numFmtId="0" fontId="25" fillId="25" borderId="20" xfId="0" applyFont="1" applyFill="1" applyBorder="1"/>
    <xf numFmtId="1" fontId="25" fillId="25" borderId="13" xfId="0" applyNumberFormat="1" applyFont="1" applyFill="1" applyBorder="1" applyAlignment="1">
      <alignment horizontal="right" vertical="top" shrinkToFit="1"/>
    </xf>
    <xf numFmtId="1" fontId="25" fillId="25" borderId="0" xfId="0" applyNumberFormat="1" applyFont="1" applyFill="1" applyBorder="1" applyAlignment="1">
      <alignment horizontal="right" vertical="top" shrinkToFit="1"/>
    </xf>
    <xf numFmtId="1" fontId="25" fillId="25" borderId="0" xfId="0" applyNumberFormat="1" applyFont="1" applyFill="1" applyBorder="1" applyAlignment="1">
      <alignment vertical="top" shrinkToFit="1"/>
    </xf>
    <xf numFmtId="164" fontId="25" fillId="25" borderId="13" xfId="0" applyNumberFormat="1" applyFont="1" applyFill="1" applyBorder="1" applyAlignment="1">
      <alignment horizontal="center"/>
    </xf>
    <xf numFmtId="164" fontId="25" fillId="25" borderId="0" xfId="0" applyNumberFormat="1" applyFont="1" applyFill="1" applyBorder="1" applyAlignment="1">
      <alignment horizontal="center"/>
    </xf>
    <xf numFmtId="164" fontId="25" fillId="25" borderId="13" xfId="0" applyNumberFormat="1" applyFont="1" applyFill="1" applyBorder="1" applyAlignment="1">
      <alignment horizontal="center" vertical="top" shrinkToFit="1"/>
    </xf>
    <xf numFmtId="164" fontId="25" fillId="25" borderId="0" xfId="0" applyNumberFormat="1" applyFont="1" applyFill="1" applyBorder="1" applyAlignment="1">
      <alignment horizontal="center" vertical="top" shrinkToFit="1"/>
    </xf>
    <xf numFmtId="0" fontId="25" fillId="0" borderId="0" xfId="0" applyFont="1" applyBorder="1"/>
    <xf numFmtId="0" fontId="25" fillId="0" borderId="20" xfId="0" applyFont="1" applyBorder="1"/>
    <xf numFmtId="3" fontId="25" fillId="0" borderId="13" xfId="0" applyNumberFormat="1" applyFont="1" applyBorder="1" applyAlignment="1">
      <alignment horizontal="right" vertical="top" shrinkToFit="1"/>
    </xf>
    <xf numFmtId="3" fontId="25" fillId="0" borderId="0" xfId="0" applyNumberFormat="1" applyFont="1" applyBorder="1" applyAlignment="1">
      <alignment horizontal="right" vertical="top" shrinkToFit="1"/>
    </xf>
    <xf numFmtId="3" fontId="25" fillId="0" borderId="0" xfId="0" applyNumberFormat="1" applyFont="1" applyBorder="1" applyAlignment="1">
      <alignment vertical="top" shrinkToFit="1"/>
    </xf>
    <xf numFmtId="164" fontId="25" fillId="0" borderId="13" xfId="0" applyNumberFormat="1" applyFont="1" applyBorder="1" applyAlignment="1">
      <alignment horizontal="center"/>
    </xf>
    <xf numFmtId="164" fontId="25" fillId="0" borderId="0" xfId="0" applyNumberFormat="1" applyFont="1" applyBorder="1" applyAlignment="1">
      <alignment horizontal="center"/>
    </xf>
    <xf numFmtId="164" fontId="25" fillId="0" borderId="13" xfId="0" applyNumberFormat="1" applyFont="1" applyBorder="1" applyAlignment="1">
      <alignment horizontal="center" vertical="top" shrinkToFit="1"/>
    </xf>
    <xf numFmtId="164" fontId="25" fillId="0" borderId="0" xfId="0" applyNumberFormat="1" applyFont="1" applyBorder="1" applyAlignment="1">
      <alignment horizontal="center" vertical="top" shrinkToFit="1"/>
    </xf>
    <xf numFmtId="3" fontId="25" fillId="25" borderId="13" xfId="0" applyNumberFormat="1" applyFont="1" applyFill="1" applyBorder="1" applyAlignment="1">
      <alignment horizontal="right" vertical="top" shrinkToFit="1"/>
    </xf>
    <xf numFmtId="3" fontId="25" fillId="25" borderId="0" xfId="0" applyNumberFormat="1" applyFont="1" applyFill="1" applyBorder="1" applyAlignment="1">
      <alignment horizontal="right" vertical="top" shrinkToFit="1"/>
    </xf>
    <xf numFmtId="3" fontId="25" fillId="25" borderId="0" xfId="0" applyNumberFormat="1" applyFont="1" applyFill="1" applyBorder="1" applyAlignment="1">
      <alignment vertical="top" shrinkToFit="1"/>
    </xf>
    <xf numFmtId="0" fontId="27" fillId="25" borderId="0" xfId="0" applyFont="1" applyFill="1" applyBorder="1"/>
    <xf numFmtId="0" fontId="27" fillId="25" borderId="20" xfId="0" applyFont="1" applyFill="1" applyBorder="1"/>
    <xf numFmtId="3" fontId="27" fillId="25" borderId="13" xfId="0" applyNumberFormat="1" applyFont="1" applyFill="1" applyBorder="1" applyAlignment="1">
      <alignment horizontal="right" vertical="top" shrinkToFit="1"/>
    </xf>
    <xf numFmtId="3" fontId="27" fillId="25" borderId="0" xfId="0" applyNumberFormat="1" applyFont="1" applyFill="1" applyBorder="1" applyAlignment="1">
      <alignment horizontal="right" vertical="top" shrinkToFit="1"/>
    </xf>
    <xf numFmtId="3" fontId="27" fillId="25" borderId="0" xfId="0" applyNumberFormat="1" applyFont="1" applyFill="1" applyBorder="1" applyAlignment="1">
      <alignment vertical="top" shrinkToFit="1"/>
    </xf>
    <xf numFmtId="164" fontId="27" fillId="25" borderId="13" xfId="0" applyNumberFormat="1" applyFont="1" applyFill="1" applyBorder="1" applyAlignment="1">
      <alignment horizontal="center"/>
    </xf>
    <xf numFmtId="164" fontId="27" fillId="25" borderId="0" xfId="0" applyNumberFormat="1" applyFont="1" applyFill="1" applyBorder="1" applyAlignment="1">
      <alignment horizontal="center"/>
    </xf>
    <xf numFmtId="164" fontId="27" fillId="25" borderId="13" xfId="0" applyNumberFormat="1" applyFont="1" applyFill="1" applyBorder="1" applyAlignment="1">
      <alignment horizontal="center" vertical="top" shrinkToFit="1"/>
    </xf>
    <xf numFmtId="164" fontId="27" fillId="25" borderId="0" xfId="0" applyNumberFormat="1" applyFont="1" applyFill="1" applyBorder="1" applyAlignment="1">
      <alignment horizontal="center" vertical="top" shrinkToFit="1"/>
    </xf>
    <xf numFmtId="0" fontId="27" fillId="0" borderId="0" xfId="0" applyFont="1" applyBorder="1"/>
    <xf numFmtId="0" fontId="27" fillId="0" borderId="20" xfId="0" applyFont="1" applyBorder="1"/>
    <xf numFmtId="1" fontId="27" fillId="0" borderId="13" xfId="0" applyNumberFormat="1" applyFont="1" applyBorder="1" applyAlignment="1">
      <alignment horizontal="right" vertical="top" shrinkToFit="1"/>
    </xf>
    <xf numFmtId="1" fontId="27" fillId="0" borderId="0" xfId="0" applyNumberFormat="1" applyFont="1" applyBorder="1" applyAlignment="1">
      <alignment horizontal="right" vertical="top" shrinkToFit="1"/>
    </xf>
    <xf numFmtId="3" fontId="27" fillId="0" borderId="0" xfId="0" applyNumberFormat="1" applyFont="1" applyBorder="1" applyAlignment="1">
      <alignment vertical="top" shrinkToFit="1"/>
    </xf>
    <xf numFmtId="164" fontId="27" fillId="0" borderId="13" xfId="0" applyNumberFormat="1" applyFont="1" applyBorder="1" applyAlignment="1">
      <alignment horizontal="center"/>
    </xf>
    <xf numFmtId="164" fontId="27" fillId="0" borderId="0" xfId="0" applyNumberFormat="1" applyFont="1" applyBorder="1" applyAlignment="1">
      <alignment horizontal="center"/>
    </xf>
    <xf numFmtId="164" fontId="27" fillId="0" borderId="13" xfId="0" applyNumberFormat="1" applyFont="1" applyBorder="1" applyAlignment="1">
      <alignment horizontal="center" vertical="top" shrinkToFit="1"/>
    </xf>
    <xf numFmtId="164" fontId="27" fillId="0" borderId="0" xfId="0" applyNumberFormat="1" applyFont="1" applyBorder="1" applyAlignment="1">
      <alignment horizontal="center" vertical="top" shrinkToFit="1"/>
    </xf>
    <xf numFmtId="1" fontId="27" fillId="25" borderId="13" xfId="0" applyNumberFormat="1" applyFont="1" applyFill="1" applyBorder="1" applyAlignment="1">
      <alignment horizontal="right" vertical="top" shrinkToFit="1"/>
    </xf>
    <xf numFmtId="1" fontId="27" fillId="0" borderId="0" xfId="0" applyNumberFormat="1" applyFont="1" applyBorder="1" applyAlignment="1">
      <alignment vertical="top" shrinkToFit="1"/>
    </xf>
    <xf numFmtId="1" fontId="27" fillId="25" borderId="0" xfId="0" applyNumberFormat="1" applyFont="1" applyFill="1" applyBorder="1" applyAlignment="1">
      <alignment horizontal="right" vertical="top" shrinkToFit="1"/>
    </xf>
    <xf numFmtId="0" fontId="27" fillId="25" borderId="19" xfId="0" applyFont="1" applyFill="1" applyBorder="1"/>
    <xf numFmtId="0" fontId="27" fillId="25" borderId="10" xfId="0" applyFont="1" applyFill="1" applyBorder="1"/>
    <xf numFmtId="1" fontId="27" fillId="25" borderId="14" xfId="0" applyNumberFormat="1" applyFont="1" applyFill="1" applyBorder="1" applyAlignment="1">
      <alignment horizontal="right" vertical="top" shrinkToFit="1"/>
    </xf>
    <xf numFmtId="1" fontId="27" fillId="25" borderId="19" xfId="0" applyNumberFormat="1" applyFont="1" applyFill="1" applyBorder="1" applyAlignment="1">
      <alignment horizontal="right" vertical="top" shrinkToFit="1"/>
    </xf>
    <xf numFmtId="1" fontId="27" fillId="25" borderId="19" xfId="0" applyNumberFormat="1" applyFont="1" applyFill="1" applyBorder="1" applyAlignment="1">
      <alignment vertical="top" shrinkToFit="1"/>
    </xf>
    <xf numFmtId="164" fontId="27" fillId="25" borderId="14" xfId="0" applyNumberFormat="1" applyFont="1" applyFill="1" applyBorder="1" applyAlignment="1">
      <alignment horizontal="center"/>
    </xf>
    <xf numFmtId="164" fontId="27" fillId="25" borderId="19" xfId="0" applyNumberFormat="1" applyFont="1" applyFill="1" applyBorder="1" applyAlignment="1">
      <alignment horizontal="center"/>
    </xf>
    <xf numFmtId="164" fontId="27" fillId="25" borderId="14" xfId="0" applyNumberFormat="1" applyFont="1" applyFill="1" applyBorder="1" applyAlignment="1">
      <alignment horizontal="center" vertical="top" shrinkToFit="1"/>
    </xf>
    <xf numFmtId="164" fontId="27" fillId="25" borderId="19" xfId="0" applyNumberFormat="1" applyFont="1" applyFill="1" applyBorder="1" applyAlignment="1">
      <alignment horizontal="center" vertical="top" shrinkToFit="1"/>
    </xf>
    <xf numFmtId="0" fontId="21" fillId="0" borderId="0" xfId="0" applyFont="1" applyFill="1" applyAlignment="1">
      <alignment horizontal="left"/>
    </xf>
    <xf numFmtId="0" fontId="21" fillId="0" borderId="0" xfId="0" applyFont="1" applyFill="1" applyAlignment="1">
      <alignment horizontal="left"/>
    </xf>
    <xf numFmtId="0" fontId="21" fillId="0" borderId="15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wrapText="1"/>
    </xf>
    <xf numFmtId="0" fontId="21" fillId="0" borderId="11" xfId="0" applyFont="1" applyFill="1" applyBorder="1" applyAlignment="1">
      <alignment horizontal="center"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wrapText="1"/>
    </xf>
    <xf numFmtId="0" fontId="21" fillId="0" borderId="10" xfId="0" applyFont="1" applyFill="1" applyBorder="1" applyAlignment="1">
      <alignment horizontal="center" wrapText="1"/>
    </xf>
    <xf numFmtId="0" fontId="21" fillId="0" borderId="14" xfId="0" applyFont="1" applyFill="1" applyBorder="1" applyAlignment="1">
      <alignment horizontal="center" vertical="center"/>
    </xf>
    <xf numFmtId="0" fontId="21" fillId="0" borderId="19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/>
    </xf>
    <xf numFmtId="0" fontId="21" fillId="0" borderId="11" xfId="0" applyFont="1" applyFill="1" applyBorder="1" applyAlignment="1">
      <alignment horizontal="center"/>
    </xf>
    <xf numFmtId="0" fontId="21" fillId="0" borderId="15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21" fillId="0" borderId="16" xfId="0" quotePrefix="1" applyFont="1" applyFill="1" applyBorder="1" applyAlignment="1">
      <alignment horizontal="center"/>
    </xf>
    <xf numFmtId="0" fontId="21" fillId="0" borderId="17" xfId="0" quotePrefix="1" applyFont="1" applyFill="1" applyBorder="1" applyAlignment="1">
      <alignment horizontal="center"/>
    </xf>
    <xf numFmtId="165" fontId="25" fillId="0" borderId="12" xfId="0" applyNumberFormat="1" applyFont="1" applyBorder="1" applyAlignment="1">
      <alignment horizontal="center" vertical="center"/>
    </xf>
    <xf numFmtId="165" fontId="25" fillId="0" borderId="15" xfId="0" applyNumberFormat="1" applyFont="1" applyBorder="1" applyAlignment="1">
      <alignment horizontal="center" vertical="center"/>
    </xf>
    <xf numFmtId="165" fontId="25" fillId="25" borderId="13" xfId="0" applyNumberFormat="1" applyFont="1" applyFill="1" applyBorder="1" applyAlignment="1">
      <alignment horizontal="center" vertical="center"/>
    </xf>
    <xf numFmtId="165" fontId="25" fillId="25" borderId="0" xfId="0" applyNumberFormat="1" applyFont="1" applyFill="1" applyBorder="1" applyAlignment="1">
      <alignment horizontal="center" vertical="center"/>
    </xf>
    <xf numFmtId="165" fontId="25" fillId="0" borderId="13" xfId="0" applyNumberFormat="1" applyFont="1" applyBorder="1" applyAlignment="1">
      <alignment horizontal="center" vertical="center"/>
    </xf>
    <xf numFmtId="165" fontId="25" fillId="0" borderId="0" xfId="0" applyNumberFormat="1" applyFont="1" applyBorder="1" applyAlignment="1">
      <alignment horizontal="center" vertical="center"/>
    </xf>
    <xf numFmtId="165" fontId="27" fillId="25" borderId="13" xfId="0" applyNumberFormat="1" applyFont="1" applyFill="1" applyBorder="1" applyAlignment="1">
      <alignment horizontal="center" vertical="center"/>
    </xf>
    <xf numFmtId="165" fontId="27" fillId="25" borderId="0" xfId="0" applyNumberFormat="1" applyFont="1" applyFill="1" applyBorder="1" applyAlignment="1">
      <alignment horizontal="center" vertical="center"/>
    </xf>
    <xf numFmtId="165" fontId="27" fillId="0" borderId="13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5" fontId="27" fillId="25" borderId="14" xfId="0" applyNumberFormat="1" applyFont="1" applyFill="1" applyBorder="1" applyAlignment="1">
      <alignment horizontal="center" vertical="center"/>
    </xf>
    <xf numFmtId="165" fontId="27" fillId="25" borderId="19" xfId="0" applyNumberFormat="1" applyFont="1" applyFill="1" applyBorder="1" applyAlignment="1">
      <alignment horizontal="center" vertical="center"/>
    </xf>
    <xf numFmtId="0" fontId="21" fillId="25" borderId="17" xfId="0" applyFont="1" applyFill="1" applyBorder="1"/>
    <xf numFmtId="0" fontId="21" fillId="25" borderId="18" xfId="0" applyFont="1" applyFill="1" applyBorder="1"/>
    <xf numFmtId="3" fontId="21" fillId="25" borderId="12" xfId="0" applyNumberFormat="1" applyFont="1" applyFill="1" applyBorder="1" applyAlignment="1">
      <alignment horizontal="right" vertical="top" shrinkToFit="1"/>
    </xf>
    <xf numFmtId="3" fontId="21" fillId="25" borderId="15" xfId="0" applyNumberFormat="1" applyFont="1" applyFill="1" applyBorder="1" applyAlignment="1">
      <alignment horizontal="right" vertical="top" shrinkToFit="1"/>
    </xf>
    <xf numFmtId="3" fontId="21" fillId="25" borderId="15" xfId="0" applyNumberFormat="1" applyFont="1" applyFill="1" applyBorder="1" applyAlignment="1">
      <alignment vertical="top" shrinkToFit="1"/>
    </xf>
    <xf numFmtId="164" fontId="21" fillId="25" borderId="12" xfId="0" applyNumberFormat="1" applyFont="1" applyFill="1" applyBorder="1" applyAlignment="1">
      <alignment horizontal="center"/>
    </xf>
    <xf numFmtId="164" fontId="21" fillId="25" borderId="15" xfId="0" applyNumberFormat="1" applyFont="1" applyFill="1" applyBorder="1" applyAlignment="1">
      <alignment horizontal="center"/>
    </xf>
    <xf numFmtId="164" fontId="21" fillId="25" borderId="12" xfId="0" applyNumberFormat="1" applyFont="1" applyFill="1" applyBorder="1" applyAlignment="1">
      <alignment horizontal="center" vertical="top" shrinkToFit="1"/>
    </xf>
    <xf numFmtId="164" fontId="21" fillId="25" borderId="15" xfId="0" applyNumberFormat="1" applyFont="1" applyFill="1" applyBorder="1" applyAlignment="1">
      <alignment horizontal="center" vertical="top" shrinkToFit="1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8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tas" xfId="33" builtinId="10" customBuiltin="1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6</xdr:row>
      <xdr:rowOff>136849</xdr:rowOff>
    </xdr:from>
    <xdr:ext cx="2297430" cy="9525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69683" y="274009"/>
          <a:ext cx="2297430" cy="9525"/>
        </a:xfrm>
        <a:custGeom>
          <a:avLst/>
          <a:gdLst/>
          <a:ahLst/>
          <a:cxnLst/>
          <a:rect l="0" t="0" r="0" b="0"/>
          <a:pathLst>
            <a:path w="2297430" h="9525">
              <a:moveTo>
                <a:pt x="2297303" y="9310"/>
              </a:moveTo>
              <a:lnTo>
                <a:pt x="0" y="9310"/>
              </a:lnTo>
              <a:lnTo>
                <a:pt x="0" y="0"/>
              </a:lnTo>
              <a:lnTo>
                <a:pt x="2297303" y="0"/>
              </a:lnTo>
              <a:lnTo>
                <a:pt x="2297303" y="9310"/>
              </a:lnTo>
              <a:close/>
            </a:path>
          </a:pathLst>
        </a:custGeom>
        <a:solidFill>
          <a:srgbClr val="FFFFFF"/>
        </a:solidFill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45"/>
  <sheetViews>
    <sheetView tabSelected="1" zoomScaleNormal="100" workbookViewId="0">
      <selection activeCell="B1" sqref="B1"/>
    </sheetView>
  </sheetViews>
  <sheetFormatPr baseColWidth="10" defaultRowHeight="12.75" x14ac:dyDescent="0.2"/>
  <cols>
    <col min="1" max="1" width="1.7109375" customWidth="1"/>
    <col min="2" max="2" width="12.85546875" customWidth="1"/>
    <col min="3" max="3" width="1" style="3" customWidth="1"/>
    <col min="4" max="4" width="13.42578125" style="3" customWidth="1"/>
    <col min="5" max="5" width="10" customWidth="1"/>
    <col min="6" max="6" width="12.28515625" customWidth="1"/>
    <col min="7" max="7" width="10.85546875" customWidth="1"/>
    <col min="8" max="8" width="12" customWidth="1"/>
    <col min="9" max="10" width="10.42578125" customWidth="1"/>
    <col min="11" max="11" width="10.42578125" style="2" customWidth="1"/>
    <col min="12" max="12" width="10.140625" style="3" customWidth="1"/>
    <col min="13" max="13" width="1.7109375" style="3" customWidth="1"/>
    <col min="14" max="14" width="11.42578125" style="3"/>
  </cols>
  <sheetData>
    <row r="2" spans="1:13" x14ac:dyDescent="0.2">
      <c r="B2" s="30" t="s">
        <v>28</v>
      </c>
      <c r="C2" s="14"/>
      <c r="D2" s="31" t="s">
        <v>29</v>
      </c>
      <c r="E2" s="31"/>
      <c r="F2" s="31"/>
      <c r="G2" s="31"/>
      <c r="H2" s="31"/>
      <c r="I2" s="31"/>
      <c r="J2" s="31"/>
      <c r="K2" s="31"/>
      <c r="L2" s="31"/>
    </row>
    <row r="4" spans="1:13" x14ac:dyDescent="0.2">
      <c r="B4" s="32" t="s">
        <v>18</v>
      </c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3" x14ac:dyDescent="0.2">
      <c r="B5" s="5"/>
      <c r="C5" s="15"/>
      <c r="D5" s="15"/>
      <c r="E5" s="5"/>
      <c r="F5" s="6"/>
      <c r="G5" s="7"/>
      <c r="H5" s="7"/>
      <c r="I5" s="7"/>
      <c r="J5" s="7"/>
      <c r="K5" s="1"/>
      <c r="L5" s="33"/>
    </row>
    <row r="6" spans="1:13" ht="20.100000000000001" customHeight="1" x14ac:dyDescent="0.2">
      <c r="A6" s="16"/>
      <c r="B6" s="34" t="s">
        <v>6</v>
      </c>
      <c r="C6" s="35"/>
      <c r="D6" s="35"/>
      <c r="E6" s="35" t="s">
        <v>15</v>
      </c>
      <c r="F6" s="35"/>
      <c r="G6" s="36" t="s">
        <v>17</v>
      </c>
      <c r="H6" s="36"/>
      <c r="I6" s="35" t="s">
        <v>5</v>
      </c>
      <c r="J6" s="35"/>
      <c r="K6" s="35" t="s">
        <v>7</v>
      </c>
      <c r="L6" s="37"/>
    </row>
    <row r="7" spans="1:13" ht="13.35" customHeight="1" x14ac:dyDescent="0.2">
      <c r="A7" s="16"/>
      <c r="B7" s="34"/>
      <c r="C7" s="35"/>
      <c r="D7" s="35"/>
      <c r="E7" s="38">
        <v>2010</v>
      </c>
      <c r="F7" s="39">
        <v>2019</v>
      </c>
      <c r="G7" s="38">
        <v>2025</v>
      </c>
      <c r="H7" s="38">
        <v>2040</v>
      </c>
      <c r="I7" s="38">
        <v>2025</v>
      </c>
      <c r="J7" s="38">
        <v>2040</v>
      </c>
      <c r="K7" s="39" t="s">
        <v>20</v>
      </c>
      <c r="L7" s="40" t="s">
        <v>19</v>
      </c>
    </row>
    <row r="8" spans="1:13" s="3" customFormat="1" x14ac:dyDescent="0.2">
      <c r="A8" s="17"/>
      <c r="B8" s="134" t="s">
        <v>4</v>
      </c>
      <c r="C8" s="134"/>
      <c r="D8" s="135"/>
      <c r="E8" s="136">
        <v>21524</v>
      </c>
      <c r="F8" s="137">
        <v>26942</v>
      </c>
      <c r="G8" s="136">
        <v>29679</v>
      </c>
      <c r="H8" s="138">
        <v>40094</v>
      </c>
      <c r="I8" s="139">
        <f t="shared" ref="I8:I20" si="0">100*G8/G$8</f>
        <v>100</v>
      </c>
      <c r="J8" s="140">
        <f t="shared" ref="J8:J20" si="1">100*H8/H$8</f>
        <v>100</v>
      </c>
      <c r="K8" s="141">
        <v>1.8</v>
      </c>
      <c r="L8" s="142">
        <v>1.9</v>
      </c>
      <c r="M8" s="8"/>
    </row>
    <row r="9" spans="1:13" s="3" customFormat="1" x14ac:dyDescent="0.2">
      <c r="A9" s="17"/>
      <c r="B9" s="41" t="s">
        <v>0</v>
      </c>
      <c r="C9" s="41"/>
      <c r="D9" s="42"/>
      <c r="E9" s="43">
        <v>8662</v>
      </c>
      <c r="F9" s="44">
        <v>9849</v>
      </c>
      <c r="G9" s="43">
        <v>9418</v>
      </c>
      <c r="H9" s="45">
        <v>8984</v>
      </c>
      <c r="I9" s="46">
        <f t="shared" si="0"/>
        <v>31.73287509686984</v>
      </c>
      <c r="J9" s="47">
        <f t="shared" si="1"/>
        <v>22.407342744550306</v>
      </c>
      <c r="K9" s="48">
        <v>-0.5</v>
      </c>
      <c r="L9" s="49">
        <v>-0.4</v>
      </c>
      <c r="M9" s="8"/>
    </row>
    <row r="10" spans="1:13" s="3" customFormat="1" x14ac:dyDescent="0.2">
      <c r="A10" s="17"/>
      <c r="B10" s="50" t="s">
        <v>1</v>
      </c>
      <c r="C10" s="50"/>
      <c r="D10" s="51"/>
      <c r="E10" s="52">
        <v>970</v>
      </c>
      <c r="F10" s="53">
        <v>785</v>
      </c>
      <c r="G10" s="52">
        <v>663</v>
      </c>
      <c r="H10" s="54">
        <v>463</v>
      </c>
      <c r="I10" s="55">
        <f t="shared" si="0"/>
        <v>2.2339027595269383</v>
      </c>
      <c r="J10" s="56">
        <f t="shared" si="1"/>
        <v>1.1547862523070784</v>
      </c>
      <c r="K10" s="57">
        <v>-3</v>
      </c>
      <c r="L10" s="58">
        <v>-2.5</v>
      </c>
      <c r="M10" s="8"/>
    </row>
    <row r="11" spans="1:13" s="3" customFormat="1" x14ac:dyDescent="0.2">
      <c r="A11" s="17"/>
      <c r="B11" s="59" t="s">
        <v>2</v>
      </c>
      <c r="C11" s="59"/>
      <c r="D11" s="60"/>
      <c r="E11" s="61">
        <v>4842</v>
      </c>
      <c r="F11" s="62">
        <v>6317</v>
      </c>
      <c r="G11" s="61">
        <v>6947</v>
      </c>
      <c r="H11" s="63">
        <v>8387</v>
      </c>
      <c r="I11" s="64">
        <f t="shared" si="0"/>
        <v>23.407122881498704</v>
      </c>
      <c r="J11" s="65">
        <f t="shared" si="1"/>
        <v>20.918341896543122</v>
      </c>
      <c r="K11" s="66">
        <v>1.4</v>
      </c>
      <c r="L11" s="67">
        <v>1.4</v>
      </c>
      <c r="M11" s="8"/>
    </row>
    <row r="12" spans="1:13" s="3" customFormat="1" x14ac:dyDescent="0.2">
      <c r="A12" s="17"/>
      <c r="B12" s="50" t="s">
        <v>3</v>
      </c>
      <c r="C12" s="50"/>
      <c r="D12" s="51"/>
      <c r="E12" s="68">
        <v>2756</v>
      </c>
      <c r="F12" s="69">
        <v>2789</v>
      </c>
      <c r="G12" s="68">
        <v>2813</v>
      </c>
      <c r="H12" s="70">
        <v>3439</v>
      </c>
      <c r="I12" s="55">
        <f t="shared" si="0"/>
        <v>9.4780821456248532</v>
      </c>
      <c r="J12" s="56">
        <f t="shared" si="1"/>
        <v>8.5773432433780616</v>
      </c>
      <c r="K12" s="57">
        <v>0.9</v>
      </c>
      <c r="L12" s="58">
        <v>1</v>
      </c>
      <c r="M12" s="8"/>
    </row>
    <row r="13" spans="1:13" s="3" customFormat="1" x14ac:dyDescent="0.2">
      <c r="A13" s="17"/>
      <c r="B13" s="59" t="s">
        <v>8</v>
      </c>
      <c r="C13" s="59"/>
      <c r="D13" s="60"/>
      <c r="E13" s="61">
        <v>4260</v>
      </c>
      <c r="F13" s="62">
        <v>7167</v>
      </c>
      <c r="G13" s="61">
        <v>9809</v>
      </c>
      <c r="H13" s="63">
        <v>18791</v>
      </c>
      <c r="I13" s="64">
        <f t="shared" si="0"/>
        <v>33.050304929411368</v>
      </c>
      <c r="J13" s="65">
        <f t="shared" si="1"/>
        <v>46.867361700004992</v>
      </c>
      <c r="K13" s="66">
        <v>5.2</v>
      </c>
      <c r="L13" s="67">
        <v>4.7</v>
      </c>
      <c r="M13" s="8"/>
    </row>
    <row r="14" spans="1:13" s="3" customFormat="1" x14ac:dyDescent="0.2">
      <c r="A14" s="17"/>
      <c r="B14" s="71" t="s">
        <v>14</v>
      </c>
      <c r="C14" s="71"/>
      <c r="D14" s="72"/>
      <c r="E14" s="73">
        <v>3448</v>
      </c>
      <c r="F14" s="74">
        <v>4305</v>
      </c>
      <c r="G14" s="73">
        <v>4656</v>
      </c>
      <c r="H14" s="75">
        <v>5919</v>
      </c>
      <c r="I14" s="76">
        <f t="shared" si="0"/>
        <v>15.687860103103205</v>
      </c>
      <c r="J14" s="77">
        <f t="shared" si="1"/>
        <v>14.762807402603881</v>
      </c>
      <c r="K14" s="78">
        <v>1.5</v>
      </c>
      <c r="L14" s="79">
        <v>1.5</v>
      </c>
      <c r="M14" s="8"/>
    </row>
    <row r="15" spans="1:13" s="3" customFormat="1" x14ac:dyDescent="0.2">
      <c r="A15" s="17"/>
      <c r="B15" s="80" t="s">
        <v>9</v>
      </c>
      <c r="C15" s="80"/>
      <c r="D15" s="81"/>
      <c r="E15" s="82">
        <v>367</v>
      </c>
      <c r="F15" s="83">
        <v>667</v>
      </c>
      <c r="G15" s="82">
        <v>895</v>
      </c>
      <c r="H15" s="84">
        <v>1410</v>
      </c>
      <c r="I15" s="85">
        <f t="shared" si="0"/>
        <v>3.0156002560733177</v>
      </c>
      <c r="J15" s="86">
        <f t="shared" si="1"/>
        <v>3.5167356711727442</v>
      </c>
      <c r="K15" s="87">
        <v>4.3</v>
      </c>
      <c r="L15" s="88">
        <v>3.6</v>
      </c>
      <c r="M15" s="8"/>
    </row>
    <row r="16" spans="1:13" s="3" customFormat="1" x14ac:dyDescent="0.2">
      <c r="A16" s="17"/>
      <c r="B16" s="71" t="s">
        <v>10</v>
      </c>
      <c r="C16" s="71"/>
      <c r="D16" s="72"/>
      <c r="E16" s="89">
        <v>342</v>
      </c>
      <c r="F16" s="74">
        <v>1423</v>
      </c>
      <c r="G16" s="73">
        <v>2394</v>
      </c>
      <c r="H16" s="75">
        <v>5441</v>
      </c>
      <c r="I16" s="76">
        <f t="shared" si="0"/>
        <v>8.0663095117760033</v>
      </c>
      <c r="J16" s="77">
        <f t="shared" si="1"/>
        <v>13.570609068688581</v>
      </c>
      <c r="K16" s="78">
        <v>8.1</v>
      </c>
      <c r="L16" s="79">
        <v>6.6</v>
      </c>
      <c r="M16" s="8"/>
    </row>
    <row r="17" spans="1:13" s="4" customFormat="1" x14ac:dyDescent="0.2">
      <c r="A17" s="18"/>
      <c r="B17" s="80" t="s">
        <v>11</v>
      </c>
      <c r="C17" s="80"/>
      <c r="D17" s="81"/>
      <c r="E17" s="82">
        <v>68</v>
      </c>
      <c r="F17" s="83">
        <v>92</v>
      </c>
      <c r="G17" s="82">
        <v>125</v>
      </c>
      <c r="H17" s="90">
        <v>321</v>
      </c>
      <c r="I17" s="85">
        <f t="shared" si="0"/>
        <v>0.42117322012197178</v>
      </c>
      <c r="J17" s="86">
        <f t="shared" si="1"/>
        <v>0.80061854641592256</v>
      </c>
      <c r="K17" s="87">
        <v>6.8</v>
      </c>
      <c r="L17" s="88">
        <v>6.1</v>
      </c>
      <c r="M17" s="8"/>
    </row>
    <row r="18" spans="1:13" x14ac:dyDescent="0.2">
      <c r="A18" s="16"/>
      <c r="B18" s="71" t="s">
        <v>12</v>
      </c>
      <c r="C18" s="71"/>
      <c r="D18" s="72"/>
      <c r="E18" s="89">
        <v>32</v>
      </c>
      <c r="F18" s="91">
        <v>665</v>
      </c>
      <c r="G18" s="73">
        <v>1715</v>
      </c>
      <c r="H18" s="75">
        <v>5478</v>
      </c>
      <c r="I18" s="76">
        <f t="shared" si="0"/>
        <v>5.7784965800734529</v>
      </c>
      <c r="J18" s="77">
        <f t="shared" si="1"/>
        <v>13.662892203322192</v>
      </c>
      <c r="K18" s="78">
        <v>13.8</v>
      </c>
      <c r="L18" s="79">
        <v>10.6</v>
      </c>
      <c r="M18" s="8"/>
    </row>
    <row r="19" spans="1:13" x14ac:dyDescent="0.2">
      <c r="A19" s="16"/>
      <c r="B19" s="80" t="s">
        <v>26</v>
      </c>
      <c r="C19" s="80"/>
      <c r="D19" s="81"/>
      <c r="E19" s="82">
        <v>2</v>
      </c>
      <c r="F19" s="83">
        <v>15</v>
      </c>
      <c r="G19" s="82">
        <v>22</v>
      </c>
      <c r="H19" s="90">
        <v>174</v>
      </c>
      <c r="I19" s="85">
        <f t="shared" si="0"/>
        <v>7.4126486741467032E-2</v>
      </c>
      <c r="J19" s="86">
        <f t="shared" si="1"/>
        <v>0.43398014665535989</v>
      </c>
      <c r="K19" s="87">
        <v>12.4</v>
      </c>
      <c r="L19" s="88">
        <v>12.4</v>
      </c>
      <c r="M19" s="8"/>
    </row>
    <row r="20" spans="1:13" x14ac:dyDescent="0.2">
      <c r="A20" s="16"/>
      <c r="B20" s="92" t="s">
        <v>13</v>
      </c>
      <c r="C20" s="92"/>
      <c r="D20" s="93"/>
      <c r="E20" s="94">
        <v>1</v>
      </c>
      <c r="F20" s="95">
        <v>1</v>
      </c>
      <c r="G20" s="94">
        <v>2</v>
      </c>
      <c r="H20" s="96">
        <v>47</v>
      </c>
      <c r="I20" s="97">
        <f t="shared" si="0"/>
        <v>6.7387715219515481E-3</v>
      </c>
      <c r="J20" s="98">
        <f t="shared" si="1"/>
        <v>0.1172245223724248</v>
      </c>
      <c r="K20" s="99">
        <v>20.5</v>
      </c>
      <c r="L20" s="100">
        <v>19.399999999999999</v>
      </c>
      <c r="M20" s="8"/>
    </row>
    <row r="21" spans="1:13" x14ac:dyDescent="0.2">
      <c r="A21" s="16"/>
      <c r="B21" s="10"/>
      <c r="C21" s="10"/>
      <c r="D21" s="10"/>
      <c r="E21" s="11"/>
      <c r="F21" s="11"/>
      <c r="G21" s="11"/>
      <c r="H21" s="12"/>
      <c r="I21" s="9"/>
      <c r="J21" s="9"/>
      <c r="K21" s="13"/>
      <c r="L21" s="13"/>
      <c r="M21" s="8"/>
    </row>
    <row r="22" spans="1:13" x14ac:dyDescent="0.2">
      <c r="B22" s="101" t="s">
        <v>21</v>
      </c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8"/>
    </row>
    <row r="23" spans="1:13" x14ac:dyDescent="0.2"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8"/>
    </row>
    <row r="24" spans="1:13" ht="12.95" customHeight="1" x14ac:dyDescent="0.2">
      <c r="A24" s="16"/>
      <c r="B24" s="103" t="s">
        <v>6</v>
      </c>
      <c r="C24" s="103"/>
      <c r="D24" s="103"/>
      <c r="E24" s="104" t="s">
        <v>17</v>
      </c>
      <c r="F24" s="105"/>
      <c r="G24" s="106" t="s">
        <v>27</v>
      </c>
      <c r="H24" s="107"/>
      <c r="I24" s="108" t="s">
        <v>5</v>
      </c>
      <c r="J24" s="103"/>
      <c r="K24" s="103" t="s">
        <v>7</v>
      </c>
      <c r="L24" s="103"/>
    </row>
    <row r="25" spans="1:13" ht="15" customHeight="1" x14ac:dyDescent="0.2">
      <c r="A25" s="16"/>
      <c r="B25" s="109"/>
      <c r="C25" s="109"/>
      <c r="D25" s="109"/>
      <c r="E25" s="110"/>
      <c r="F25" s="111"/>
      <c r="G25" s="112"/>
      <c r="H25" s="113"/>
      <c r="I25" s="114"/>
      <c r="J25" s="115"/>
      <c r="K25" s="115"/>
      <c r="L25" s="115"/>
    </row>
    <row r="26" spans="1:13" ht="13.35" customHeight="1" x14ac:dyDescent="0.2">
      <c r="A26" s="16"/>
      <c r="B26" s="115"/>
      <c r="C26" s="115"/>
      <c r="D26" s="115"/>
      <c r="E26" s="116">
        <v>2025</v>
      </c>
      <c r="F26" s="117">
        <v>2040</v>
      </c>
      <c r="G26" s="118">
        <v>2025</v>
      </c>
      <c r="H26" s="119">
        <v>2040</v>
      </c>
      <c r="I26" s="118">
        <v>2025</v>
      </c>
      <c r="J26" s="118">
        <v>2040</v>
      </c>
      <c r="K26" s="120" t="s">
        <v>20</v>
      </c>
      <c r="L26" s="121" t="s">
        <v>19</v>
      </c>
    </row>
    <row r="27" spans="1:13" s="3" customFormat="1" x14ac:dyDescent="0.2">
      <c r="A27" s="17"/>
      <c r="B27" s="134" t="s">
        <v>4</v>
      </c>
      <c r="C27" s="134"/>
      <c r="D27" s="135"/>
      <c r="E27" s="136">
        <v>28874</v>
      </c>
      <c r="F27" s="137">
        <v>38774</v>
      </c>
      <c r="G27" s="136">
        <f t="shared" ref="G27:G39" si="2">100*(E27-G8)/G8</f>
        <v>-2.712355537585498</v>
      </c>
      <c r="H27" s="138">
        <f t="shared" ref="H27:H39" si="3">100*(F27-H8)/H8</f>
        <v>-3.29226318152342</v>
      </c>
      <c r="I27" s="139">
        <f t="shared" ref="I27:I39" si="4">100*E27/E$27</f>
        <v>100</v>
      </c>
      <c r="J27" s="140">
        <f t="shared" ref="J27:J39" si="5">100*F27/F$27</f>
        <v>100</v>
      </c>
      <c r="K27" s="141">
        <v>1.4</v>
      </c>
      <c r="L27" s="142">
        <v>1.7</v>
      </c>
      <c r="M27" s="8"/>
    </row>
    <row r="28" spans="1:13" s="3" customFormat="1" x14ac:dyDescent="0.2">
      <c r="A28" s="17"/>
      <c r="B28" s="41" t="s">
        <v>0</v>
      </c>
      <c r="C28" s="41"/>
      <c r="D28" s="41"/>
      <c r="E28" s="43">
        <v>7101</v>
      </c>
      <c r="F28" s="45">
        <v>1951</v>
      </c>
      <c r="G28" s="122">
        <f t="shared" si="2"/>
        <v>-24.601826290082819</v>
      </c>
      <c r="H28" s="123">
        <f t="shared" si="3"/>
        <v>-78.283615316117547</v>
      </c>
      <c r="I28" s="46">
        <f t="shared" si="4"/>
        <v>24.5930594998961</v>
      </c>
      <c r="J28" s="47">
        <f t="shared" si="5"/>
        <v>5.0317222881312222</v>
      </c>
      <c r="K28" s="48">
        <v>-6.2</v>
      </c>
      <c r="L28" s="49">
        <v>-7.4</v>
      </c>
      <c r="M28" s="8"/>
    </row>
    <row r="29" spans="1:13" s="3" customFormat="1" x14ac:dyDescent="0.2">
      <c r="A29" s="17"/>
      <c r="B29" s="50" t="s">
        <v>1</v>
      </c>
      <c r="C29" s="50"/>
      <c r="D29" s="50"/>
      <c r="E29" s="52">
        <v>502</v>
      </c>
      <c r="F29" s="54">
        <v>187</v>
      </c>
      <c r="G29" s="124">
        <f t="shared" si="2"/>
        <v>-24.283559577677224</v>
      </c>
      <c r="H29" s="125">
        <f t="shared" si="3"/>
        <v>-59.611231101511876</v>
      </c>
      <c r="I29" s="55">
        <f t="shared" si="4"/>
        <v>1.7385883493800651</v>
      </c>
      <c r="J29" s="56">
        <f t="shared" si="5"/>
        <v>0.48228194150719556</v>
      </c>
      <c r="K29" s="57">
        <v>-7.7</v>
      </c>
      <c r="L29" s="58">
        <v>-6.6</v>
      </c>
      <c r="M29" s="8"/>
    </row>
    <row r="30" spans="1:13" s="3" customFormat="1" x14ac:dyDescent="0.2">
      <c r="A30" s="17"/>
      <c r="B30" s="59" t="s">
        <v>2</v>
      </c>
      <c r="C30" s="59"/>
      <c r="D30" s="59"/>
      <c r="E30" s="61">
        <v>7007</v>
      </c>
      <c r="F30" s="63">
        <v>4550</v>
      </c>
      <c r="G30" s="126">
        <f t="shared" si="2"/>
        <v>0.86368216496329353</v>
      </c>
      <c r="H30" s="127">
        <f t="shared" si="3"/>
        <v>-45.749374031238823</v>
      </c>
      <c r="I30" s="64">
        <f t="shared" si="4"/>
        <v>24.267507099812981</v>
      </c>
      <c r="J30" s="65">
        <f t="shared" si="5"/>
        <v>11.734667560736575</v>
      </c>
      <c r="K30" s="66">
        <v>0.2</v>
      </c>
      <c r="L30" s="67">
        <v>-1.6</v>
      </c>
      <c r="M30" s="8"/>
    </row>
    <row r="31" spans="1:13" s="3" customFormat="1" x14ac:dyDescent="0.2">
      <c r="A31" s="17"/>
      <c r="B31" s="50" t="s">
        <v>3</v>
      </c>
      <c r="C31" s="50"/>
      <c r="D31" s="50"/>
      <c r="E31" s="68">
        <v>2930</v>
      </c>
      <c r="F31" s="70">
        <v>4320</v>
      </c>
      <c r="G31" s="124">
        <f t="shared" si="2"/>
        <v>4.1592605758976182</v>
      </c>
      <c r="H31" s="125">
        <f t="shared" si="3"/>
        <v>25.617912183774354</v>
      </c>
      <c r="I31" s="55">
        <f t="shared" si="4"/>
        <v>10.147537577058946</v>
      </c>
      <c r="J31" s="56">
        <f t="shared" si="5"/>
        <v>11.14148656316088</v>
      </c>
      <c r="K31" s="57">
        <v>1.9</v>
      </c>
      <c r="L31" s="58">
        <v>2.1</v>
      </c>
      <c r="M31" s="8"/>
    </row>
    <row r="32" spans="1:13" s="3" customFormat="1" x14ac:dyDescent="0.2">
      <c r="A32" s="17"/>
      <c r="B32" s="59" t="s">
        <v>8</v>
      </c>
      <c r="C32" s="59"/>
      <c r="D32" s="59"/>
      <c r="E32" s="61">
        <v>11305</v>
      </c>
      <c r="F32" s="63">
        <v>27737</v>
      </c>
      <c r="G32" s="126">
        <f t="shared" si="2"/>
        <v>15.251299826689774</v>
      </c>
      <c r="H32" s="127">
        <f t="shared" si="3"/>
        <v>47.607897397690387</v>
      </c>
      <c r="I32" s="64">
        <f t="shared" si="4"/>
        <v>39.15287109510286</v>
      </c>
      <c r="J32" s="65">
        <f t="shared" si="5"/>
        <v>71.535049259813277</v>
      </c>
      <c r="K32" s="66">
        <v>7.8</v>
      </c>
      <c r="L32" s="67">
        <v>6.7</v>
      </c>
      <c r="M32" s="8"/>
    </row>
    <row r="33" spans="1:13" s="3" customFormat="1" x14ac:dyDescent="0.2">
      <c r="A33" s="17"/>
      <c r="B33" s="71" t="s">
        <v>14</v>
      </c>
      <c r="C33" s="71"/>
      <c r="D33" s="71"/>
      <c r="E33" s="73">
        <v>4839</v>
      </c>
      <c r="F33" s="75">
        <v>6690</v>
      </c>
      <c r="G33" s="128">
        <f t="shared" si="2"/>
        <v>3.9304123711340204</v>
      </c>
      <c r="H33" s="129">
        <f t="shared" si="3"/>
        <v>13.025848960973137</v>
      </c>
      <c r="I33" s="76">
        <f t="shared" si="4"/>
        <v>16.759021957470388</v>
      </c>
      <c r="J33" s="77">
        <f t="shared" si="5"/>
        <v>17.253829886006088</v>
      </c>
      <c r="K33" s="78">
        <v>2.2999999999999998</v>
      </c>
      <c r="L33" s="79">
        <v>2.1</v>
      </c>
      <c r="M33" s="8"/>
    </row>
    <row r="34" spans="1:13" s="3" customFormat="1" x14ac:dyDescent="0.2">
      <c r="A34" s="17"/>
      <c r="B34" s="80" t="s">
        <v>9</v>
      </c>
      <c r="C34" s="80"/>
      <c r="D34" s="80"/>
      <c r="E34" s="82">
        <v>991</v>
      </c>
      <c r="F34" s="84">
        <v>2155</v>
      </c>
      <c r="G34" s="130">
        <f t="shared" si="2"/>
        <v>10.726256983240223</v>
      </c>
      <c r="H34" s="131">
        <f t="shared" si="3"/>
        <v>52.836879432624116</v>
      </c>
      <c r="I34" s="85">
        <f t="shared" si="4"/>
        <v>3.4321534944933156</v>
      </c>
      <c r="J34" s="86">
        <f t="shared" si="5"/>
        <v>5.5578480425027079</v>
      </c>
      <c r="K34" s="87">
        <v>6.1</v>
      </c>
      <c r="L34" s="88">
        <v>5.7</v>
      </c>
      <c r="M34" s="8"/>
    </row>
    <row r="35" spans="1:13" s="3" customFormat="1" x14ac:dyDescent="0.2">
      <c r="A35" s="17"/>
      <c r="B35" s="71" t="s">
        <v>10</v>
      </c>
      <c r="C35" s="71"/>
      <c r="D35" s="71"/>
      <c r="E35" s="73">
        <v>2952</v>
      </c>
      <c r="F35" s="75">
        <v>8680</v>
      </c>
      <c r="G35" s="128">
        <f t="shared" si="2"/>
        <v>23.30827067669173</v>
      </c>
      <c r="H35" s="129">
        <f t="shared" si="3"/>
        <v>59.529498253997424</v>
      </c>
      <c r="I35" s="76">
        <f t="shared" si="4"/>
        <v>10.223730691972017</v>
      </c>
      <c r="J35" s="77">
        <f t="shared" si="5"/>
        <v>22.386135038943621</v>
      </c>
      <c r="K35" s="78">
        <v>11.6</v>
      </c>
      <c r="L35" s="79">
        <v>9</v>
      </c>
      <c r="M35" s="8"/>
    </row>
    <row r="36" spans="1:13" s="4" customFormat="1" x14ac:dyDescent="0.2">
      <c r="A36" s="18"/>
      <c r="B36" s="80" t="s">
        <v>11</v>
      </c>
      <c r="C36" s="80"/>
      <c r="D36" s="80"/>
      <c r="E36" s="82">
        <v>158</v>
      </c>
      <c r="F36" s="90">
        <v>553</v>
      </c>
      <c r="G36" s="130">
        <f t="shared" si="2"/>
        <v>26.4</v>
      </c>
      <c r="H36" s="131">
        <f t="shared" si="3"/>
        <v>72.27414330218069</v>
      </c>
      <c r="I36" s="85">
        <f t="shared" si="4"/>
        <v>0.54720509801205242</v>
      </c>
      <c r="J36" s="86">
        <f t="shared" si="5"/>
        <v>1.4262134419972146</v>
      </c>
      <c r="K36" s="87">
        <v>11.1</v>
      </c>
      <c r="L36" s="88">
        <v>8.9</v>
      </c>
      <c r="M36" s="8"/>
    </row>
    <row r="37" spans="1:13" x14ac:dyDescent="0.2">
      <c r="A37" s="16"/>
      <c r="B37" s="71" t="s">
        <v>12</v>
      </c>
      <c r="C37" s="71"/>
      <c r="D37" s="71"/>
      <c r="E37" s="73">
        <v>2316</v>
      </c>
      <c r="F37" s="75">
        <v>8799</v>
      </c>
      <c r="G37" s="128">
        <f t="shared" si="2"/>
        <v>35.043731778425659</v>
      </c>
      <c r="H37" s="129">
        <f t="shared" si="3"/>
        <v>60.62431544359255</v>
      </c>
      <c r="I37" s="76">
        <f t="shared" si="4"/>
        <v>8.0210570063032485</v>
      </c>
      <c r="J37" s="77">
        <f t="shared" si="5"/>
        <v>22.693041728993656</v>
      </c>
      <c r="K37" s="78">
        <v>18.5</v>
      </c>
      <c r="L37" s="79">
        <v>13.1</v>
      </c>
      <c r="M37" s="8"/>
    </row>
    <row r="38" spans="1:13" x14ac:dyDescent="0.2">
      <c r="A38" s="16"/>
      <c r="B38" s="80" t="s">
        <v>26</v>
      </c>
      <c r="C38" s="80"/>
      <c r="D38" s="80"/>
      <c r="E38" s="82">
        <v>44</v>
      </c>
      <c r="F38" s="90">
        <v>788</v>
      </c>
      <c r="G38" s="130">
        <f t="shared" si="2"/>
        <v>100</v>
      </c>
      <c r="H38" s="131">
        <f t="shared" si="3"/>
        <v>352.87356321839081</v>
      </c>
      <c r="I38" s="85">
        <f t="shared" si="4"/>
        <v>0.15238622982614117</v>
      </c>
      <c r="J38" s="86">
        <f t="shared" si="5"/>
        <v>2.0322896786506424</v>
      </c>
      <c r="K38" s="87">
        <v>23.2</v>
      </c>
      <c r="L38" s="88">
        <v>20.8</v>
      </c>
      <c r="M38" s="8"/>
    </row>
    <row r="39" spans="1:13" x14ac:dyDescent="0.2">
      <c r="A39" s="16"/>
      <c r="B39" s="92" t="s">
        <v>13</v>
      </c>
      <c r="C39" s="92"/>
      <c r="D39" s="92"/>
      <c r="E39" s="94">
        <v>4</v>
      </c>
      <c r="F39" s="96">
        <v>70</v>
      </c>
      <c r="G39" s="132">
        <f t="shared" si="2"/>
        <v>100</v>
      </c>
      <c r="H39" s="133">
        <f t="shared" si="3"/>
        <v>48.936170212765958</v>
      </c>
      <c r="I39" s="97">
        <f t="shared" si="4"/>
        <v>1.3853293620558288E-2</v>
      </c>
      <c r="J39" s="98">
        <f t="shared" si="5"/>
        <v>0.18053334708825503</v>
      </c>
      <c r="K39" s="99">
        <v>25.6</v>
      </c>
      <c r="L39" s="100">
        <v>21.7</v>
      </c>
      <c r="M39" s="8"/>
    </row>
    <row r="40" spans="1:13" x14ac:dyDescent="0.2">
      <c r="A40" s="16"/>
      <c r="B40" s="19"/>
      <c r="C40" s="19"/>
      <c r="D40" s="19"/>
      <c r="E40" s="20"/>
      <c r="F40" s="21"/>
      <c r="G40" s="22"/>
      <c r="H40" s="22"/>
      <c r="I40" s="23"/>
      <c r="J40" s="23"/>
      <c r="K40" s="24"/>
      <c r="L40" s="24"/>
      <c r="M40" s="8"/>
    </row>
    <row r="41" spans="1:13" x14ac:dyDescent="0.2">
      <c r="B41" s="28" t="s">
        <v>16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</row>
    <row r="42" spans="1:13" ht="33.6" customHeight="1" x14ac:dyDescent="0.2">
      <c r="B42" s="29" t="s">
        <v>24</v>
      </c>
      <c r="C42" s="29"/>
      <c r="D42" s="29"/>
      <c r="E42" s="29"/>
      <c r="F42" s="29"/>
      <c r="G42" s="29"/>
      <c r="H42" s="29"/>
      <c r="I42" s="29"/>
      <c r="J42" s="29"/>
      <c r="K42" s="29"/>
      <c r="L42" s="29"/>
    </row>
    <row r="43" spans="1:13" ht="35.25" customHeight="1" x14ac:dyDescent="0.2">
      <c r="B43" s="25" t="s">
        <v>25</v>
      </c>
      <c r="C43" s="25"/>
      <c r="D43" s="25"/>
      <c r="E43" s="25"/>
      <c r="F43" s="25"/>
      <c r="G43" s="25"/>
      <c r="H43" s="25"/>
      <c r="I43" s="25"/>
      <c r="J43" s="25"/>
      <c r="K43" s="25"/>
      <c r="L43" s="25"/>
    </row>
    <row r="44" spans="1:13" x14ac:dyDescent="0.2">
      <c r="B44" s="26" t="s">
        <v>22</v>
      </c>
      <c r="C44" s="26"/>
      <c r="D44" s="26"/>
      <c r="E44" s="26"/>
      <c r="F44" s="26"/>
      <c r="G44" s="26"/>
      <c r="H44" s="26"/>
      <c r="I44" s="26"/>
      <c r="J44" s="26"/>
      <c r="K44" s="26"/>
      <c r="L44" s="26"/>
    </row>
    <row r="45" spans="1:13" ht="22.7" customHeight="1" x14ac:dyDescent="0.2">
      <c r="B45" s="27" t="s">
        <v>23</v>
      </c>
      <c r="C45" s="27"/>
      <c r="D45" s="27"/>
      <c r="E45" s="27"/>
      <c r="F45" s="27"/>
      <c r="G45" s="27"/>
      <c r="H45" s="27"/>
      <c r="I45" s="27"/>
      <c r="J45" s="27"/>
      <c r="K45" s="27"/>
      <c r="L45" s="27"/>
    </row>
  </sheetData>
  <mergeCells count="44">
    <mergeCell ref="B43:L43"/>
    <mergeCell ref="B44:L44"/>
    <mergeCell ref="B45:L45"/>
    <mergeCell ref="B37:D37"/>
    <mergeCell ref="B38:D38"/>
    <mergeCell ref="B39:D39"/>
    <mergeCell ref="B41:L41"/>
    <mergeCell ref="B42:L42"/>
    <mergeCell ref="B32:D32"/>
    <mergeCell ref="B33:D33"/>
    <mergeCell ref="B34:D34"/>
    <mergeCell ref="B35:D35"/>
    <mergeCell ref="B36:D36"/>
    <mergeCell ref="B27:D27"/>
    <mergeCell ref="B28:D28"/>
    <mergeCell ref="B29:D29"/>
    <mergeCell ref="B30:D30"/>
    <mergeCell ref="B31:D31"/>
    <mergeCell ref="B19:D19"/>
    <mergeCell ref="B20:D20"/>
    <mergeCell ref="B6:D7"/>
    <mergeCell ref="B22:L22"/>
    <mergeCell ref="E24:F25"/>
    <mergeCell ref="G24:H25"/>
    <mergeCell ref="I24:J25"/>
    <mergeCell ref="K24:L25"/>
    <mergeCell ref="B24:D26"/>
    <mergeCell ref="B14:D14"/>
    <mergeCell ref="B15:D15"/>
    <mergeCell ref="B16:D16"/>
    <mergeCell ref="B17:D17"/>
    <mergeCell ref="B18:D18"/>
    <mergeCell ref="B10:D10"/>
    <mergeCell ref="B11:D11"/>
    <mergeCell ref="B12:D12"/>
    <mergeCell ref="B13:D13"/>
    <mergeCell ref="D2:L2"/>
    <mergeCell ref="B4:L4"/>
    <mergeCell ref="B8:D8"/>
    <mergeCell ref="B9:D9"/>
    <mergeCell ref="E6:F6"/>
    <mergeCell ref="I6:J6"/>
    <mergeCell ref="G6:H6"/>
    <mergeCell ref="K6:L6"/>
  </mergeCells>
  <phoneticPr fontId="23" type="noConversion"/>
  <pageMargins left="0.74803149606299213" right="0.74803149606299213" top="0.98425196850393704" bottom="0.98425196850393704" header="0" footer="0"/>
  <pageSetup paperSize="9" scale="80" orientation="landscape" horizontalDpi="0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2021-01-06T19:25:49Z</cp:lastPrinted>
  <dcterms:created xsi:type="dcterms:W3CDTF">2011-02-23T17:56:23Z</dcterms:created>
  <dcterms:modified xsi:type="dcterms:W3CDTF">2021-07-07T12:12:43Z</dcterms:modified>
</cp:coreProperties>
</file>