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AB11E4DA-F431-44D8-924C-6E2BB652F3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H13" i="1"/>
  <c r="H11" i="1"/>
  <c r="H32" i="1"/>
  <c r="H24" i="1"/>
  <c r="H23" i="1"/>
  <c r="H22" i="1"/>
  <c r="H21" i="1"/>
  <c r="H20" i="1"/>
  <c r="H19" i="1"/>
  <c r="H18" i="1"/>
  <c r="H17" i="1"/>
  <c r="H15" i="1"/>
</calcChain>
</file>

<file path=xl/sharedStrings.xml><?xml version="1.0" encoding="utf-8"?>
<sst xmlns="http://schemas.openxmlformats.org/spreadsheetml/2006/main" count="38" uniqueCount="21">
  <si>
    <r>
      <t xml:space="preserve"> </t>
    </r>
    <r>
      <rPr>
        <b/>
        <sz val="9"/>
        <color indexed="63"/>
        <rFont val="Arial"/>
        <family val="2"/>
      </rPr>
      <t xml:space="preserve">Térmica nuclear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</si>
  <si>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Total </t>
    </r>
    <r>
      <rPr>
        <b/>
        <sz val="9"/>
        <rFont val="Arial"/>
        <family val="2"/>
      </rPr>
      <t xml:space="preserve"> </t>
    </r>
  </si>
  <si>
    <t>Millones de kWh</t>
  </si>
  <si>
    <t xml:space="preserve"> –  </t>
  </si>
  <si>
    <r>
      <t xml:space="preserve"> </t>
    </r>
    <r>
      <rPr>
        <b/>
        <i/>
        <sz val="9"/>
        <color indexed="63"/>
        <rFont val="Arial"/>
        <family val="2"/>
      </rPr>
      <t xml:space="preserve">Eólica (incluida en anterior) </t>
    </r>
    <r>
      <rPr>
        <b/>
        <i/>
        <sz val="9"/>
        <rFont val="Arial"/>
        <family val="2"/>
      </rPr>
      <t xml:space="preserve"> </t>
    </r>
  </si>
  <si>
    <t xml:space="preserve">SERIE HISTÓRICA DE LA PRODUCCIÓN DE ELECTRICIDAD EN ESPAÑA POR TIPOS DE CENTRALES </t>
  </si>
  <si>
    <t>(1) A partir de 2016 los valores de producción  se recogen en términos netos, es decir, en barras de central</t>
  </si>
  <si>
    <r>
      <t xml:space="preserve"> </t>
    </r>
    <r>
      <rPr>
        <b/>
        <sz val="9"/>
        <color indexed="63"/>
        <rFont val="Arial"/>
        <family val="2"/>
      </rPr>
      <t>Hidroeléctrica, eólica y solar (*)</t>
    </r>
  </si>
  <si>
    <r>
      <t xml:space="preserve"> </t>
    </r>
    <r>
      <rPr>
        <b/>
        <sz val="9"/>
        <color indexed="63"/>
        <rFont val="Arial"/>
        <family val="2"/>
      </rPr>
      <t xml:space="preserve">Térmica clásica </t>
    </r>
    <r>
      <rPr>
        <b/>
        <sz val="9"/>
        <rFont val="Arial"/>
        <family val="2"/>
      </rPr>
      <t xml:space="preserve"> (**)</t>
    </r>
  </si>
  <si>
    <t xml:space="preserve"> Fuente: Foro Nuclear y REE</t>
  </si>
  <si>
    <t>Cuadro 2.6</t>
  </si>
  <si>
    <r>
      <t>2016</t>
    </r>
    <r>
      <rPr>
        <b/>
        <vertAlign val="superscript"/>
        <sz val="9"/>
        <rFont val="Arial"/>
        <family val="2"/>
      </rPr>
      <t xml:space="preserve"> (1)</t>
    </r>
  </si>
  <si>
    <r>
      <t xml:space="preserve">2017 </t>
    </r>
    <r>
      <rPr>
        <b/>
        <vertAlign val="superscript"/>
        <sz val="9"/>
        <rFont val="Arial"/>
        <family val="2"/>
      </rPr>
      <t>(1)</t>
    </r>
  </si>
  <si>
    <r>
      <t xml:space="preserve">2018 </t>
    </r>
    <r>
      <rPr>
        <b/>
        <vertAlign val="superscript"/>
        <sz val="9"/>
        <rFont val="Arial"/>
        <family val="2"/>
      </rPr>
      <t>(1)</t>
    </r>
  </si>
  <si>
    <r>
      <t xml:space="preserve">2019 </t>
    </r>
    <r>
      <rPr>
        <b/>
        <vertAlign val="superscript"/>
        <sz val="9"/>
        <rFont val="Arial"/>
        <family val="2"/>
      </rPr>
      <t>(1)</t>
    </r>
  </si>
  <si>
    <r>
      <t xml:space="preserve">2020 </t>
    </r>
    <r>
      <rPr>
        <b/>
        <vertAlign val="superscript"/>
        <sz val="9"/>
        <rFont val="Arial"/>
        <family val="2"/>
      </rPr>
      <t>(1)</t>
    </r>
  </si>
  <si>
    <t>Nota del autor. A efectos de la continuidad de la serie, indicar que en el período 2011-2015, la producción neta fue el 95,8% de la bruta.</t>
  </si>
  <si>
    <r>
      <t xml:space="preserve">2021 </t>
    </r>
    <r>
      <rPr>
        <b/>
        <vertAlign val="superscript"/>
        <sz val="9"/>
        <rFont val="Arial"/>
        <family val="2"/>
      </rPr>
      <t>(1)</t>
    </r>
  </si>
  <si>
    <t xml:space="preserve">(*)  Incluye bombeo y otras renovables   </t>
  </si>
  <si>
    <t>(**) Incluye cogeneración y tratamiento de residuos</t>
  </si>
  <si>
    <t xml:space="preserve">Desde 2000 se desglosa la producción eólica.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</si>
</sst>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_);\(#,##0\)"/>
  </numFmts>
  <fonts count="2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Helv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indexed="2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b/>
      <i/>
      <sz val="9"/>
      <color indexed="63"/>
      <name val="Arial"/>
      <family val="2"/>
    </font>
    <font>
      <b/>
      <sz val="10"/>
      <color indexed="12"/>
      <name val="Arial"/>
      <family val="2"/>
    </font>
    <font>
      <sz val="8"/>
      <name val="Helv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sz val="9"/>
      <color indexed="10"/>
      <name val="Arial"/>
      <family val="2"/>
    </font>
    <font>
      <sz val="10"/>
      <color indexed="10"/>
      <name val="Helv"/>
    </font>
    <font>
      <sz val="9"/>
      <color indexed="10"/>
      <name val="Times New Roman"/>
      <family val="1"/>
    </font>
    <font>
      <b/>
      <u/>
      <sz val="10"/>
      <name val="Times New Roman"/>
      <family val="1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7" fillId="0" borderId="0"/>
  </cellStyleXfs>
  <cellXfs count="78">
    <xf numFmtId="0" fontId="0" fillId="0" borderId="0" xfId="0"/>
    <xf numFmtId="165" fontId="6" fillId="0" borderId="0" xfId="2" applyNumberFormat="1" applyFont="1" applyBorder="1" applyProtection="1"/>
    <xf numFmtId="164" fontId="6" fillId="0" borderId="0" xfId="2" applyNumberFormat="1" applyFont="1" applyBorder="1" applyProtection="1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164" fontId="8" fillId="0" borderId="0" xfId="2" applyNumberFormat="1" applyFont="1" applyBorder="1" applyProtection="1"/>
    <xf numFmtId="165" fontId="8" fillId="0" borderId="0" xfId="2" applyNumberFormat="1" applyFont="1" applyBorder="1" applyProtection="1"/>
    <xf numFmtId="0" fontId="10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vertical="center"/>
    </xf>
    <xf numFmtId="1" fontId="7" fillId="0" borderId="0" xfId="0" applyNumberFormat="1" applyFont="1"/>
    <xf numFmtId="1" fontId="17" fillId="0" borderId="0" xfId="0" applyNumberFormat="1" applyFont="1"/>
    <xf numFmtId="3" fontId="17" fillId="0" borderId="0" xfId="0" applyNumberFormat="1" applyFont="1"/>
    <xf numFmtId="0" fontId="1" fillId="0" borderId="0" xfId="0" applyFont="1"/>
    <xf numFmtId="0" fontId="9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Border="1" applyAlignment="1">
      <alignment horizontal="left"/>
    </xf>
    <xf numFmtId="1" fontId="22" fillId="0" borderId="0" xfId="0" applyNumberFormat="1" applyFont="1" applyAlignment="1">
      <alignment horizontal="left"/>
    </xf>
    <xf numFmtId="165" fontId="23" fillId="0" borderId="0" xfId="2" applyNumberFormat="1" applyFont="1" applyBorder="1" applyAlignment="1" applyProtection="1">
      <alignment horizontal="left"/>
    </xf>
    <xf numFmtId="164" fontId="24" fillId="0" borderId="0" xfId="0" applyNumberFormat="1" applyFont="1" applyBorder="1" applyAlignment="1" applyProtection="1">
      <alignment horizontal="center"/>
    </xf>
    <xf numFmtId="3" fontId="7" fillId="0" borderId="0" xfId="0" applyNumberFormat="1" applyFont="1" applyBorder="1"/>
    <xf numFmtId="0" fontId="16" fillId="0" borderId="0" xfId="1" applyFont="1" applyAlignment="1">
      <alignment horizontal="center"/>
    </xf>
    <xf numFmtId="3" fontId="18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18" fillId="3" borderId="0" xfId="0" applyNumberFormat="1" applyFont="1" applyFill="1" applyBorder="1" applyAlignment="1">
      <alignment horizontal="center" vertical="center"/>
    </xf>
    <xf numFmtId="3" fontId="19" fillId="3" borderId="0" xfId="0" applyNumberFormat="1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horizontal="center" vertical="center"/>
    </xf>
    <xf numFmtId="3" fontId="18" fillId="0" borderId="0" xfId="0" applyNumberFormat="1" applyFont="1" applyFill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3" fontId="2" fillId="4" borderId="0" xfId="0" applyNumberFormat="1" applyFont="1" applyFill="1" applyBorder="1" applyAlignment="1">
      <alignment horizontal="center" vertical="center"/>
    </xf>
    <xf numFmtId="3" fontId="20" fillId="4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26" fillId="3" borderId="1" xfId="0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horizontal="center" vertical="center"/>
    </xf>
    <xf numFmtId="3" fontId="26" fillId="3" borderId="0" xfId="0" applyNumberFormat="1" applyFont="1" applyFill="1" applyBorder="1" applyAlignment="1">
      <alignment horizontal="center" vertical="center"/>
    </xf>
    <xf numFmtId="3" fontId="26" fillId="0" borderId="0" xfId="2" applyNumberFormat="1" applyFont="1" applyFill="1" applyBorder="1" applyAlignment="1">
      <alignment horizontal="center" vertical="center"/>
    </xf>
    <xf numFmtId="3" fontId="26" fillId="0" borderId="0" xfId="0" applyNumberFormat="1" applyFont="1" applyFill="1" applyAlignment="1">
      <alignment horizontal="center" vertical="center"/>
    </xf>
    <xf numFmtId="3" fontId="26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0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65" fontId="8" fillId="0" borderId="0" xfId="2" applyNumberFormat="1" applyFont="1" applyFill="1" applyBorder="1" applyProtection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6" fillId="3" borderId="2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Alignment="1">
      <alignment horizontal="center" vertical="center"/>
    </xf>
    <xf numFmtId="0" fontId="26" fillId="3" borderId="0" xfId="0" applyNumberFormat="1" applyFont="1" applyFill="1" applyAlignment="1">
      <alignment horizontal="center" vertical="center"/>
    </xf>
    <xf numFmtId="1" fontId="26" fillId="0" borderId="0" xfId="0" applyNumberFormat="1" applyFont="1" applyFill="1" applyAlignment="1">
      <alignment horizontal="center" vertical="center"/>
    </xf>
    <xf numFmtId="1" fontId="26" fillId="3" borderId="0" xfId="0" applyNumberFormat="1" applyFont="1" applyFill="1" applyAlignment="1">
      <alignment horizontal="center" vertical="center"/>
    </xf>
    <xf numFmtId="1" fontId="26" fillId="0" borderId="0" xfId="0" applyNumberFormat="1" applyFont="1" applyFill="1" applyBorder="1" applyAlignment="1">
      <alignment horizontal="center" vertical="center"/>
    </xf>
    <xf numFmtId="1" fontId="26" fillId="3" borderId="0" xfId="0" applyNumberFormat="1" applyFont="1" applyFill="1" applyBorder="1" applyAlignment="1">
      <alignment horizontal="center" vertical="center"/>
    </xf>
    <xf numFmtId="1" fontId="3" fillId="4" borderId="0" xfId="0" applyNumberFormat="1" applyFont="1" applyFill="1" applyBorder="1" applyAlignment="1">
      <alignment horizontal="center" vertical="center"/>
    </xf>
    <xf numFmtId="1" fontId="3" fillId="5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" fontId="25" fillId="0" borderId="0" xfId="0" applyNumberFormat="1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1" fontId="1" fillId="0" borderId="0" xfId="0" applyNumberFormat="1" applyFont="1" applyFill="1" applyBorder="1" applyAlignment="1">
      <alignment horizontal="left" wrapText="1"/>
    </xf>
  </cellXfs>
  <cellStyles count="3">
    <cellStyle name="Hipervínculo" xfId="1" builtinId="8"/>
    <cellStyle name="Normal" xfId="0" builtinId="0"/>
    <cellStyle name="Normal_Anexos estadistico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51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5" style="18" customWidth="1"/>
    <col min="5" max="5" width="11.7109375" customWidth="1"/>
    <col min="9" max="9" width="1.7109375" customWidth="1"/>
    <col min="12" max="12" width="19.5703125" customWidth="1"/>
  </cols>
  <sheetData>
    <row r="2" spans="2:18" x14ac:dyDescent="0.2">
      <c r="B2" s="17" t="s">
        <v>10</v>
      </c>
      <c r="D2" s="73" t="s">
        <v>5</v>
      </c>
      <c r="E2" s="74"/>
      <c r="F2" s="74"/>
      <c r="G2" s="74"/>
      <c r="H2" s="74"/>
    </row>
    <row r="3" spans="2:18" x14ac:dyDescent="0.2">
      <c r="B3" s="8"/>
      <c r="C3" s="8"/>
      <c r="D3" s="74"/>
      <c r="E3" s="74"/>
      <c r="F3" s="74"/>
      <c r="G3" s="74"/>
      <c r="H3" s="74"/>
    </row>
    <row r="5" spans="2:18" s="4" customFormat="1" ht="12.75" customHeight="1" x14ac:dyDescent="0.2">
      <c r="B5" s="56" t="s">
        <v>2</v>
      </c>
      <c r="C5" s="56"/>
      <c r="D5" s="56" t="s">
        <v>7</v>
      </c>
      <c r="E5" s="59" t="s">
        <v>4</v>
      </c>
      <c r="F5" s="56" t="s">
        <v>8</v>
      </c>
      <c r="G5" s="56" t="s">
        <v>0</v>
      </c>
      <c r="H5" s="56" t="s">
        <v>1</v>
      </c>
      <c r="J5" s="23"/>
    </row>
    <row r="6" spans="2:18" s="4" customFormat="1" x14ac:dyDescent="0.2">
      <c r="B6" s="57"/>
      <c r="C6" s="57"/>
      <c r="D6" s="57"/>
      <c r="E6" s="60"/>
      <c r="F6" s="57"/>
      <c r="G6" s="57"/>
      <c r="H6" s="57"/>
      <c r="J6" s="23"/>
    </row>
    <row r="7" spans="2:18" s="4" customFormat="1" ht="13.5" customHeight="1" x14ac:dyDescent="0.2">
      <c r="B7" s="58"/>
      <c r="C7" s="58"/>
      <c r="D7" s="58"/>
      <c r="E7" s="61"/>
      <c r="F7" s="58"/>
      <c r="G7" s="58"/>
      <c r="H7" s="58"/>
      <c r="J7" s="24"/>
      <c r="K7" s="5"/>
      <c r="L7" s="5"/>
      <c r="M7" s="5"/>
      <c r="N7" s="5"/>
      <c r="O7" s="5"/>
    </row>
    <row r="8" spans="2:18" s="4" customFormat="1" ht="12" customHeight="1" x14ac:dyDescent="0.2">
      <c r="B8" s="62">
        <v>1940</v>
      </c>
      <c r="C8" s="62"/>
      <c r="D8" s="26">
        <v>3353</v>
      </c>
      <c r="E8" s="27" t="s">
        <v>3</v>
      </c>
      <c r="F8" s="26">
        <v>264</v>
      </c>
      <c r="G8" s="26" t="s">
        <v>3</v>
      </c>
      <c r="H8" s="40">
        <v>3617</v>
      </c>
      <c r="J8" s="24"/>
      <c r="K8" s="6"/>
      <c r="L8" s="7"/>
      <c r="M8" s="7"/>
      <c r="N8" s="7"/>
      <c r="O8" s="7"/>
    </row>
    <row r="9" spans="2:18" s="4" customFormat="1" ht="12" customHeight="1" x14ac:dyDescent="0.2">
      <c r="B9" s="63">
        <v>1950</v>
      </c>
      <c r="C9" s="63"/>
      <c r="D9" s="28">
        <v>5017</v>
      </c>
      <c r="E9" s="29" t="s">
        <v>3</v>
      </c>
      <c r="F9" s="28">
        <v>1836</v>
      </c>
      <c r="G9" s="28" t="s">
        <v>3</v>
      </c>
      <c r="H9" s="41">
        <v>6853</v>
      </c>
      <c r="J9" s="24"/>
      <c r="K9" s="6"/>
      <c r="L9" s="7"/>
      <c r="M9" s="7"/>
      <c r="N9" s="7"/>
      <c r="O9" s="7"/>
      <c r="P9" s="5"/>
      <c r="Q9" s="5"/>
      <c r="R9" s="5"/>
    </row>
    <row r="10" spans="2:18" s="4" customFormat="1" ht="12" customHeight="1" x14ac:dyDescent="0.2">
      <c r="B10" s="64">
        <v>1960</v>
      </c>
      <c r="C10" s="64"/>
      <c r="D10" s="30">
        <v>15625</v>
      </c>
      <c r="E10" s="31" t="s">
        <v>3</v>
      </c>
      <c r="F10" s="30">
        <v>2989</v>
      </c>
      <c r="G10" s="30" t="s">
        <v>3</v>
      </c>
      <c r="H10" s="42">
        <v>18614</v>
      </c>
      <c r="J10" s="24"/>
      <c r="K10" s="6"/>
      <c r="L10" s="7"/>
      <c r="M10" s="7"/>
      <c r="N10" s="7"/>
      <c r="O10" s="7"/>
      <c r="P10" s="5"/>
      <c r="Q10" s="5"/>
      <c r="R10" s="5"/>
    </row>
    <row r="11" spans="2:18" s="4" customFormat="1" ht="12" customHeight="1" x14ac:dyDescent="0.2">
      <c r="B11" s="63">
        <v>1965</v>
      </c>
      <c r="C11" s="63"/>
      <c r="D11" s="32">
        <v>19686</v>
      </c>
      <c r="E11" s="33" t="s">
        <v>3</v>
      </c>
      <c r="F11" s="32">
        <v>12037</v>
      </c>
      <c r="G11" s="28" t="s">
        <v>3</v>
      </c>
      <c r="H11" s="43">
        <f>D11+F11</f>
        <v>31723</v>
      </c>
      <c r="J11" s="24"/>
      <c r="K11" s="6"/>
      <c r="L11" s="7"/>
      <c r="M11" s="7"/>
      <c r="N11" s="7"/>
      <c r="O11" s="7"/>
      <c r="P11" s="5"/>
      <c r="Q11" s="5"/>
      <c r="R11" s="5"/>
    </row>
    <row r="12" spans="2:18" s="4" customFormat="1" ht="12" customHeight="1" x14ac:dyDescent="0.2">
      <c r="B12" s="64">
        <v>1970</v>
      </c>
      <c r="C12" s="64"/>
      <c r="D12" s="30">
        <v>27959</v>
      </c>
      <c r="E12" s="31" t="s">
        <v>3</v>
      </c>
      <c r="F12" s="30">
        <v>27607</v>
      </c>
      <c r="G12" s="30">
        <v>924</v>
      </c>
      <c r="H12" s="42">
        <v>56490</v>
      </c>
      <c r="J12" s="24"/>
      <c r="K12" s="6"/>
      <c r="L12" s="7"/>
      <c r="M12" s="7"/>
      <c r="N12" s="7"/>
      <c r="O12" s="7"/>
      <c r="P12" s="5"/>
      <c r="Q12" s="5"/>
      <c r="R12" s="5"/>
    </row>
    <row r="13" spans="2:18" s="4" customFormat="1" ht="12" customHeight="1" x14ac:dyDescent="0.2">
      <c r="B13" s="63">
        <v>1975</v>
      </c>
      <c r="C13" s="63"/>
      <c r="D13" s="32">
        <v>26502</v>
      </c>
      <c r="E13" s="29" t="s">
        <v>3</v>
      </c>
      <c r="F13" s="32">
        <v>48469</v>
      </c>
      <c r="G13" s="32">
        <v>7544</v>
      </c>
      <c r="H13" s="43">
        <f>D13+F13+G13</f>
        <v>82515</v>
      </c>
      <c r="J13" s="24"/>
      <c r="K13" s="6"/>
      <c r="L13" s="7"/>
      <c r="M13" s="7"/>
      <c r="N13" s="7"/>
      <c r="O13" s="7"/>
      <c r="P13" s="5"/>
      <c r="Q13" s="5"/>
      <c r="R13" s="5"/>
    </row>
    <row r="14" spans="2:18" s="4" customFormat="1" ht="12" customHeight="1" x14ac:dyDescent="0.2">
      <c r="B14" s="64">
        <v>1980</v>
      </c>
      <c r="C14" s="64"/>
      <c r="D14" s="30">
        <v>30807</v>
      </c>
      <c r="E14" s="31" t="s">
        <v>3</v>
      </c>
      <c r="F14" s="30">
        <v>74490</v>
      </c>
      <c r="G14" s="30">
        <v>5186</v>
      </c>
      <c r="H14" s="42">
        <v>110483</v>
      </c>
      <c r="J14" s="24"/>
      <c r="K14" s="6"/>
      <c r="L14" s="7"/>
      <c r="M14" s="7"/>
      <c r="N14" s="7"/>
      <c r="O14" s="7"/>
      <c r="P14" s="5"/>
      <c r="Q14" s="5"/>
      <c r="R14" s="5"/>
    </row>
    <row r="15" spans="2:18" s="4" customFormat="1" x14ac:dyDescent="0.2">
      <c r="B15" s="63">
        <v>1985</v>
      </c>
      <c r="C15" s="63"/>
      <c r="D15" s="32">
        <v>33033</v>
      </c>
      <c r="E15" s="33" t="s">
        <v>3</v>
      </c>
      <c r="F15" s="32">
        <v>66286</v>
      </c>
      <c r="G15" s="32">
        <v>28044</v>
      </c>
      <c r="H15" s="43">
        <f>D15+F15+G15</f>
        <v>127363</v>
      </c>
      <c r="J15" s="24"/>
      <c r="K15" s="6"/>
      <c r="L15" s="7"/>
      <c r="M15" s="7"/>
      <c r="N15" s="7"/>
      <c r="O15" s="7"/>
      <c r="P15" s="5"/>
      <c r="Q15" s="5"/>
      <c r="R15" s="5"/>
    </row>
    <row r="16" spans="2:18" s="4" customFormat="1" x14ac:dyDescent="0.2">
      <c r="B16" s="64">
        <v>1990</v>
      </c>
      <c r="C16" s="64"/>
      <c r="D16" s="30">
        <v>26184</v>
      </c>
      <c r="E16" s="31" t="s">
        <v>3</v>
      </c>
      <c r="F16" s="30">
        <v>71289</v>
      </c>
      <c r="G16" s="30">
        <v>54268</v>
      </c>
      <c r="H16" s="42">
        <v>151741</v>
      </c>
      <c r="J16" s="24"/>
      <c r="K16" s="6"/>
      <c r="L16" s="7"/>
      <c r="M16" s="7"/>
      <c r="N16" s="7"/>
      <c r="O16" s="7"/>
      <c r="P16" s="5"/>
      <c r="Q16" s="5"/>
      <c r="R16" s="5"/>
    </row>
    <row r="17" spans="2:18" s="4" customFormat="1" x14ac:dyDescent="0.2">
      <c r="B17" s="65">
        <v>1995</v>
      </c>
      <c r="C17" s="65"/>
      <c r="D17" s="34">
        <v>24450</v>
      </c>
      <c r="E17" s="29" t="s">
        <v>3</v>
      </c>
      <c r="F17" s="34">
        <v>89199</v>
      </c>
      <c r="G17" s="34">
        <v>55445</v>
      </c>
      <c r="H17" s="44">
        <f t="shared" ref="H17:H24" si="0">D17+F17+G17</f>
        <v>169094</v>
      </c>
      <c r="J17" s="24"/>
      <c r="K17" s="6"/>
      <c r="L17" s="7"/>
      <c r="M17" s="7"/>
      <c r="N17" s="7"/>
      <c r="O17" s="7"/>
      <c r="P17" s="5"/>
      <c r="Q17" s="5"/>
      <c r="R17" s="5"/>
    </row>
    <row r="18" spans="2:18" s="4" customFormat="1" x14ac:dyDescent="0.2">
      <c r="B18" s="66">
        <v>1996</v>
      </c>
      <c r="C18" s="66"/>
      <c r="D18" s="35">
        <v>41717</v>
      </c>
      <c r="E18" s="31" t="s">
        <v>3</v>
      </c>
      <c r="F18" s="35">
        <v>78464</v>
      </c>
      <c r="G18" s="35">
        <v>56329</v>
      </c>
      <c r="H18" s="45">
        <f t="shared" si="0"/>
        <v>176510</v>
      </c>
      <c r="J18" s="13"/>
      <c r="K18" s="6"/>
      <c r="L18" s="7"/>
      <c r="M18" s="7"/>
      <c r="N18" s="7"/>
      <c r="O18" s="7"/>
      <c r="P18" s="5"/>
      <c r="Q18" s="5"/>
      <c r="R18" s="5"/>
    </row>
    <row r="19" spans="2:18" s="4" customFormat="1" x14ac:dyDescent="0.2">
      <c r="B19" s="65">
        <v>1997</v>
      </c>
      <c r="C19" s="65"/>
      <c r="D19" s="34">
        <v>37332</v>
      </c>
      <c r="E19" s="33" t="s">
        <v>3</v>
      </c>
      <c r="F19" s="34">
        <v>96752</v>
      </c>
      <c r="G19" s="34">
        <v>55297</v>
      </c>
      <c r="H19" s="44">
        <f t="shared" si="0"/>
        <v>189381</v>
      </c>
      <c r="J19" s="13"/>
      <c r="K19" s="6"/>
      <c r="L19" s="7"/>
      <c r="M19" s="7"/>
      <c r="N19" s="7"/>
      <c r="O19" s="7"/>
      <c r="P19" s="5"/>
      <c r="Q19" s="5"/>
      <c r="R19" s="5"/>
    </row>
    <row r="20" spans="2:18" s="4" customFormat="1" x14ac:dyDescent="0.2">
      <c r="B20" s="66">
        <v>1998</v>
      </c>
      <c r="C20" s="66"/>
      <c r="D20" s="35">
        <v>39067</v>
      </c>
      <c r="E20" s="31" t="s">
        <v>3</v>
      </c>
      <c r="F20" s="35">
        <v>98722</v>
      </c>
      <c r="G20" s="35">
        <v>59003</v>
      </c>
      <c r="H20" s="45">
        <f t="shared" si="0"/>
        <v>196792</v>
      </c>
      <c r="J20" s="13"/>
      <c r="K20" s="6"/>
      <c r="L20" s="7"/>
      <c r="M20" s="7"/>
      <c r="N20" s="7"/>
      <c r="O20" s="7"/>
      <c r="P20" s="5"/>
      <c r="Q20" s="5"/>
      <c r="R20" s="5"/>
    </row>
    <row r="21" spans="2:18" s="4" customFormat="1" x14ac:dyDescent="0.2">
      <c r="B21" s="65">
        <v>1999</v>
      </c>
      <c r="C21" s="65"/>
      <c r="D21" s="34">
        <v>30789</v>
      </c>
      <c r="E21" s="29" t="s">
        <v>3</v>
      </c>
      <c r="F21" s="34">
        <v>120244</v>
      </c>
      <c r="G21" s="34">
        <v>58852</v>
      </c>
      <c r="H21" s="44">
        <f t="shared" si="0"/>
        <v>209885</v>
      </c>
      <c r="J21" s="13"/>
      <c r="K21" s="6"/>
      <c r="L21" s="7"/>
      <c r="N21" s="7"/>
      <c r="O21" s="7"/>
      <c r="P21" s="5"/>
      <c r="Q21" s="5"/>
      <c r="R21" s="5"/>
    </row>
    <row r="22" spans="2:18" s="4" customFormat="1" x14ac:dyDescent="0.2">
      <c r="B22" s="66">
        <v>2000</v>
      </c>
      <c r="C22" s="66"/>
      <c r="D22" s="35">
        <v>36628</v>
      </c>
      <c r="E22" s="31">
        <v>4689</v>
      </c>
      <c r="F22" s="35">
        <v>126271</v>
      </c>
      <c r="G22" s="35">
        <v>62206</v>
      </c>
      <c r="H22" s="45">
        <f t="shared" si="0"/>
        <v>225105</v>
      </c>
      <c r="J22" s="13"/>
      <c r="K22" s="6"/>
      <c r="L22" s="7"/>
      <c r="M22" s="7"/>
      <c r="N22" s="7"/>
      <c r="O22" s="7"/>
      <c r="P22" s="5"/>
      <c r="Q22" s="5"/>
      <c r="R22" s="5"/>
    </row>
    <row r="23" spans="2:18" s="4" customFormat="1" x14ac:dyDescent="0.2">
      <c r="B23" s="65">
        <v>2001</v>
      </c>
      <c r="C23" s="65"/>
      <c r="D23" s="34">
        <v>50975</v>
      </c>
      <c r="E23" s="29">
        <v>6759</v>
      </c>
      <c r="F23" s="34">
        <v>123001</v>
      </c>
      <c r="G23" s="34">
        <v>63708</v>
      </c>
      <c r="H23" s="44">
        <f t="shared" si="0"/>
        <v>237684</v>
      </c>
      <c r="J23" s="13"/>
      <c r="K23" s="6"/>
      <c r="L23" s="7"/>
      <c r="N23" s="7"/>
      <c r="O23" s="7"/>
      <c r="P23" s="5"/>
      <c r="Q23" s="5"/>
      <c r="R23" s="5"/>
    </row>
    <row r="24" spans="2:18" s="4" customFormat="1" x14ac:dyDescent="0.2">
      <c r="B24" s="66">
        <v>2002</v>
      </c>
      <c r="C24" s="66"/>
      <c r="D24" s="35">
        <v>36307</v>
      </c>
      <c r="E24" s="31">
        <v>9603.2858119999983</v>
      </c>
      <c r="F24" s="35">
        <v>147438</v>
      </c>
      <c r="G24" s="35">
        <v>63044</v>
      </c>
      <c r="H24" s="45">
        <f t="shared" si="0"/>
        <v>246789</v>
      </c>
      <c r="J24" s="13"/>
      <c r="K24" s="13"/>
      <c r="L24" s="7"/>
      <c r="M24" s="7"/>
      <c r="N24" s="7"/>
      <c r="O24" s="7"/>
      <c r="P24" s="5"/>
      <c r="Q24" s="5"/>
      <c r="R24" s="5"/>
    </row>
    <row r="25" spans="2:18" s="4" customFormat="1" x14ac:dyDescent="0.2">
      <c r="B25" s="67">
        <v>2003</v>
      </c>
      <c r="C25" s="67"/>
      <c r="D25" s="28">
        <v>56281</v>
      </c>
      <c r="E25" s="29">
        <v>12062.765387999996</v>
      </c>
      <c r="F25" s="28">
        <v>146896</v>
      </c>
      <c r="G25" s="28">
        <v>61894</v>
      </c>
      <c r="H25" s="41">
        <v>265071</v>
      </c>
      <c r="J25" s="13"/>
      <c r="K25" s="13"/>
      <c r="L25" s="7"/>
      <c r="N25" s="7"/>
      <c r="O25" s="7"/>
      <c r="P25" s="5"/>
      <c r="Q25" s="5"/>
      <c r="R25" s="5"/>
    </row>
    <row r="26" spans="2:18" s="4" customFormat="1" x14ac:dyDescent="0.2">
      <c r="B26" s="68">
        <v>2004</v>
      </c>
      <c r="C26" s="68"/>
      <c r="D26" s="30">
        <v>51046</v>
      </c>
      <c r="E26" s="31">
        <v>16077.87177199999</v>
      </c>
      <c r="F26" s="30">
        <v>167488</v>
      </c>
      <c r="G26" s="30">
        <v>63675</v>
      </c>
      <c r="H26" s="42">
        <v>282209</v>
      </c>
      <c r="J26" s="13"/>
      <c r="K26" s="13"/>
      <c r="L26" s="7"/>
      <c r="M26" s="7"/>
      <c r="N26" s="7"/>
      <c r="O26" s="7"/>
      <c r="P26" s="5"/>
      <c r="Q26" s="5"/>
      <c r="R26" s="5"/>
    </row>
    <row r="27" spans="2:18" s="4" customFormat="1" x14ac:dyDescent="0.2">
      <c r="B27" s="67">
        <v>2005</v>
      </c>
      <c r="C27" s="67"/>
      <c r="D27" s="28">
        <v>44714</v>
      </c>
      <c r="E27" s="29">
        <v>21172.755073999997</v>
      </c>
      <c r="F27" s="28">
        <v>192170</v>
      </c>
      <c r="G27" s="28">
        <v>57538</v>
      </c>
      <c r="H27" s="41">
        <v>294422</v>
      </c>
      <c r="J27" s="13"/>
      <c r="K27" s="13"/>
      <c r="L27" s="7"/>
      <c r="N27" s="7"/>
      <c r="O27" s="7"/>
      <c r="P27" s="5"/>
      <c r="Q27" s="5"/>
      <c r="R27" s="5"/>
    </row>
    <row r="28" spans="2:18" s="4" customFormat="1" x14ac:dyDescent="0.2">
      <c r="B28" s="68">
        <v>2006</v>
      </c>
      <c r="C28" s="68"/>
      <c r="D28" s="30">
        <v>53293</v>
      </c>
      <c r="E28" s="31">
        <v>23143.343095999986</v>
      </c>
      <c r="F28" s="30">
        <v>190031</v>
      </c>
      <c r="G28" s="30">
        <v>60126</v>
      </c>
      <c r="H28" s="42">
        <v>303450</v>
      </c>
      <c r="J28" s="13"/>
      <c r="K28" s="13"/>
      <c r="L28" s="7"/>
      <c r="N28" s="7"/>
      <c r="O28" s="7"/>
      <c r="P28" s="5"/>
      <c r="Q28" s="5"/>
      <c r="R28" s="5"/>
    </row>
    <row r="29" spans="2:18" s="4" customFormat="1" x14ac:dyDescent="0.2">
      <c r="B29" s="67">
        <v>2007</v>
      </c>
      <c r="C29" s="67"/>
      <c r="D29" s="28">
        <v>59208</v>
      </c>
      <c r="E29" s="29">
        <v>27568</v>
      </c>
      <c r="F29" s="28">
        <v>198662</v>
      </c>
      <c r="G29" s="28">
        <v>55102</v>
      </c>
      <c r="H29" s="41">
        <v>312972</v>
      </c>
      <c r="J29" s="13"/>
      <c r="K29" s="13"/>
      <c r="L29" s="7"/>
      <c r="M29" s="7"/>
      <c r="N29" s="7"/>
      <c r="O29" s="7"/>
      <c r="P29" s="5"/>
      <c r="Q29" s="5"/>
      <c r="R29" s="5"/>
    </row>
    <row r="30" spans="2:18" s="4" customFormat="1" ht="12" customHeight="1" x14ac:dyDescent="0.2">
      <c r="B30" s="68">
        <v>2008</v>
      </c>
      <c r="C30" s="68"/>
      <c r="D30" s="30">
        <v>61517</v>
      </c>
      <c r="E30" s="31">
        <v>32946</v>
      </c>
      <c r="F30" s="30">
        <v>197748</v>
      </c>
      <c r="G30" s="30">
        <v>58973</v>
      </c>
      <c r="H30" s="42">
        <v>318238</v>
      </c>
      <c r="J30" s="13"/>
      <c r="K30" s="13"/>
      <c r="L30" s="7"/>
      <c r="M30" s="7"/>
      <c r="N30" s="7"/>
      <c r="O30" s="7"/>
      <c r="P30" s="5"/>
      <c r="Q30" s="5"/>
      <c r="R30" s="5"/>
    </row>
    <row r="31" spans="2:18" s="4" customFormat="1" ht="12" customHeight="1" x14ac:dyDescent="0.2">
      <c r="B31" s="67">
        <v>2009</v>
      </c>
      <c r="C31" s="67"/>
      <c r="D31" s="28">
        <v>74798</v>
      </c>
      <c r="E31" s="29">
        <v>38117</v>
      </c>
      <c r="F31" s="28">
        <v>163814</v>
      </c>
      <c r="G31" s="28">
        <v>52761</v>
      </c>
      <c r="H31" s="41">
        <v>291374</v>
      </c>
      <c r="J31" s="14"/>
      <c r="K31" s="14"/>
      <c r="L31" s="7"/>
      <c r="M31" s="7"/>
      <c r="N31" s="7"/>
      <c r="O31" s="7"/>
      <c r="P31" s="5"/>
      <c r="Q31" s="5"/>
      <c r="R31" s="5"/>
    </row>
    <row r="32" spans="2:18" s="4" customFormat="1" ht="12" customHeight="1" x14ac:dyDescent="0.2">
      <c r="B32" s="68">
        <v>2010</v>
      </c>
      <c r="C32" s="68"/>
      <c r="D32" s="30">
        <v>97356</v>
      </c>
      <c r="E32" s="31">
        <v>43545</v>
      </c>
      <c r="F32" s="30">
        <v>145272</v>
      </c>
      <c r="G32" s="30">
        <v>61990</v>
      </c>
      <c r="H32" s="42">
        <f>+D32+F32+G32</f>
        <v>304618</v>
      </c>
      <c r="J32" s="15"/>
      <c r="K32" s="15"/>
      <c r="L32" s="7"/>
      <c r="M32" s="7"/>
      <c r="N32" s="7"/>
      <c r="O32" s="7"/>
      <c r="P32" s="5"/>
      <c r="Q32" s="5"/>
      <c r="R32" s="5"/>
    </row>
    <row r="33" spans="2:18" s="4" customFormat="1" ht="12" customHeight="1" x14ac:dyDescent="0.2">
      <c r="B33" s="67">
        <v>2011</v>
      </c>
      <c r="C33" s="67"/>
      <c r="D33" s="28">
        <v>85177</v>
      </c>
      <c r="E33" s="29">
        <v>41861</v>
      </c>
      <c r="F33" s="28">
        <v>150896</v>
      </c>
      <c r="G33" s="28">
        <v>57731</v>
      </c>
      <c r="H33" s="41">
        <v>293804.58598827</v>
      </c>
      <c r="J33" s="14"/>
      <c r="K33" s="14"/>
      <c r="L33" s="7"/>
      <c r="N33" s="7"/>
      <c r="O33" s="7"/>
      <c r="P33" s="5"/>
      <c r="Q33" s="5"/>
      <c r="R33" s="5"/>
    </row>
    <row r="34" spans="2:18" s="4" customFormat="1" ht="12" customHeight="1" x14ac:dyDescent="0.2">
      <c r="B34" s="68">
        <v>2012</v>
      </c>
      <c r="C34" s="68"/>
      <c r="D34" s="30">
        <v>85555.454073203175</v>
      </c>
      <c r="E34" s="31">
        <v>49315.717564285696</v>
      </c>
      <c r="F34" s="30">
        <v>151235.96471649694</v>
      </c>
      <c r="G34" s="30">
        <v>61383</v>
      </c>
      <c r="H34" s="42">
        <v>298174.41878970014</v>
      </c>
      <c r="J34" s="14"/>
      <c r="K34" s="14"/>
      <c r="L34" s="7"/>
      <c r="M34" s="7"/>
      <c r="N34" s="7"/>
      <c r="O34" s="7"/>
      <c r="P34" s="5"/>
      <c r="Q34" s="5"/>
      <c r="R34" s="5"/>
    </row>
    <row r="35" spans="2:18" s="4" customFormat="1" ht="12" customHeight="1" x14ac:dyDescent="0.2">
      <c r="B35" s="67">
        <v>2013</v>
      </c>
      <c r="C35" s="67"/>
      <c r="D35" s="28">
        <v>110181.33294261314</v>
      </c>
      <c r="E35" s="29">
        <v>55746.998834693884</v>
      </c>
      <c r="F35" s="28">
        <v>120153.26617942657</v>
      </c>
      <c r="G35" s="28">
        <v>56827</v>
      </c>
      <c r="H35" s="41">
        <v>287161.59912203974</v>
      </c>
      <c r="J35" s="14"/>
      <c r="K35" s="14"/>
      <c r="L35" s="7"/>
      <c r="N35" s="7"/>
      <c r="O35" s="7"/>
      <c r="P35" s="5"/>
      <c r="Q35" s="5"/>
      <c r="R35" s="5"/>
    </row>
    <row r="36" spans="2:18" s="4" customFormat="1" ht="12" customHeight="1" x14ac:dyDescent="0.2">
      <c r="B36" s="68">
        <v>2014</v>
      </c>
      <c r="C36" s="68"/>
      <c r="D36" s="36">
        <v>108958</v>
      </c>
      <c r="E36" s="37">
        <v>52053</v>
      </c>
      <c r="F36" s="36">
        <v>113853</v>
      </c>
      <c r="G36" s="36">
        <v>57376</v>
      </c>
      <c r="H36" s="46">
        <v>280187</v>
      </c>
      <c r="J36" s="14"/>
      <c r="K36" s="14"/>
      <c r="L36" s="7"/>
      <c r="M36" s="7"/>
      <c r="N36" s="7"/>
      <c r="O36" s="7"/>
      <c r="P36" s="5"/>
      <c r="Q36" s="5"/>
      <c r="R36" s="5"/>
    </row>
    <row r="37" spans="2:18" s="4" customFormat="1" ht="12" customHeight="1" x14ac:dyDescent="0.2">
      <c r="B37" s="67">
        <v>2015</v>
      </c>
      <c r="C37" s="67"/>
      <c r="D37" s="38">
        <v>94152</v>
      </c>
      <c r="E37" s="39">
        <v>49002</v>
      </c>
      <c r="F37" s="38">
        <v>129820</v>
      </c>
      <c r="G37" s="38">
        <v>57188</v>
      </c>
      <c r="H37" s="47">
        <v>281159</v>
      </c>
      <c r="J37" s="13"/>
      <c r="K37" s="13"/>
      <c r="L37" s="7"/>
      <c r="M37" s="7"/>
      <c r="N37" s="7"/>
      <c r="O37" s="7"/>
      <c r="P37" s="5"/>
      <c r="Q37" s="5"/>
      <c r="R37" s="5"/>
    </row>
    <row r="38" spans="2:18" s="4" customFormat="1" ht="12" customHeight="1" x14ac:dyDescent="0.2">
      <c r="B38" s="69" t="s">
        <v>11</v>
      </c>
      <c r="C38" s="69"/>
      <c r="D38" s="36">
        <v>99940.530706999984</v>
      </c>
      <c r="E38" s="37">
        <v>47714.773279000001</v>
      </c>
      <c r="F38" s="36">
        <v>106239.75450699998</v>
      </c>
      <c r="G38" s="36">
        <v>56098.972000000002</v>
      </c>
      <c r="H38" s="46">
        <f>D38+F38+G38</f>
        <v>262279.25721399998</v>
      </c>
      <c r="J38" s="13"/>
      <c r="K38" s="13"/>
      <c r="L38" s="7"/>
      <c r="M38" s="7"/>
      <c r="N38" s="7"/>
      <c r="O38" s="7"/>
      <c r="P38" s="5"/>
      <c r="Q38" s="5"/>
      <c r="R38" s="5"/>
    </row>
    <row r="39" spans="2:18" s="4" customFormat="1" ht="12" customHeight="1" x14ac:dyDescent="0.2">
      <c r="B39" s="70" t="s">
        <v>12</v>
      </c>
      <c r="C39" s="70"/>
      <c r="D39" s="38">
        <v>89468</v>
      </c>
      <c r="E39" s="39">
        <v>47927</v>
      </c>
      <c r="F39" s="38">
        <v>117299</v>
      </c>
      <c r="G39" s="38">
        <v>55539</v>
      </c>
      <c r="H39" s="47">
        <v>262306</v>
      </c>
      <c r="J39" s="13"/>
      <c r="K39" s="13"/>
      <c r="L39" s="7"/>
      <c r="M39" s="7"/>
      <c r="N39" s="7"/>
      <c r="O39" s="7"/>
      <c r="P39" s="5"/>
      <c r="Q39" s="5"/>
      <c r="R39" s="5"/>
    </row>
    <row r="40" spans="2:18" s="4" customFormat="1" ht="12" customHeight="1" x14ac:dyDescent="0.2">
      <c r="B40" s="69" t="s">
        <v>13</v>
      </c>
      <c r="C40" s="69"/>
      <c r="D40" s="36">
        <v>102338</v>
      </c>
      <c r="E40" s="37">
        <v>49605</v>
      </c>
      <c r="F40" s="36">
        <v>105446</v>
      </c>
      <c r="G40" s="36">
        <v>53198</v>
      </c>
      <c r="H40" s="46">
        <v>260982</v>
      </c>
      <c r="J40" s="13"/>
      <c r="K40" s="13"/>
      <c r="L40" s="7"/>
      <c r="M40" s="7"/>
      <c r="N40" s="7"/>
      <c r="O40" s="7"/>
      <c r="P40" s="5"/>
      <c r="Q40" s="5"/>
      <c r="R40" s="5"/>
    </row>
    <row r="41" spans="2:18" s="4" customFormat="1" ht="12" customHeight="1" x14ac:dyDescent="0.2">
      <c r="B41" s="71" t="s">
        <v>14</v>
      </c>
      <c r="C41" s="71"/>
      <c r="D41" s="50">
        <v>99559</v>
      </c>
      <c r="E41" s="51">
        <v>54245</v>
      </c>
      <c r="F41" s="50">
        <v>105446</v>
      </c>
      <c r="G41" s="50">
        <v>55824</v>
      </c>
      <c r="H41" s="48">
        <v>260829</v>
      </c>
      <c r="J41" s="13"/>
      <c r="K41" s="13"/>
      <c r="L41" s="7"/>
      <c r="M41" s="7"/>
      <c r="N41" s="7"/>
      <c r="O41" s="7"/>
      <c r="P41" s="5"/>
      <c r="Q41" s="5"/>
      <c r="R41" s="5"/>
    </row>
    <row r="42" spans="2:18" s="4" customFormat="1" ht="12" customHeight="1" x14ac:dyDescent="0.2">
      <c r="B42" s="69" t="s">
        <v>15</v>
      </c>
      <c r="C42" s="69"/>
      <c r="D42" s="36">
        <v>113357</v>
      </c>
      <c r="E42" s="37">
        <v>54906</v>
      </c>
      <c r="F42" s="36">
        <v>82284</v>
      </c>
      <c r="G42" s="36">
        <v>55758</v>
      </c>
      <c r="H42" s="46">
        <v>251399</v>
      </c>
      <c r="K42" s="50"/>
      <c r="L42" s="51"/>
      <c r="M42" s="50"/>
      <c r="N42" s="50"/>
      <c r="O42" s="55"/>
      <c r="P42" s="5"/>
      <c r="Q42" s="5"/>
      <c r="R42" s="5"/>
    </row>
    <row r="43" spans="2:18" s="4" customFormat="1" ht="12" customHeight="1" x14ac:dyDescent="0.2">
      <c r="B43" s="72" t="s">
        <v>17</v>
      </c>
      <c r="C43" s="72"/>
      <c r="D43" s="52">
        <v>123955</v>
      </c>
      <c r="E43" s="53">
        <v>60485</v>
      </c>
      <c r="F43" s="52">
        <v>81855</v>
      </c>
      <c r="G43" s="52">
        <v>54040</v>
      </c>
      <c r="H43" s="54">
        <v>259850</v>
      </c>
      <c r="K43" s="13"/>
      <c r="L43" s="7"/>
      <c r="M43" s="7"/>
      <c r="N43" s="7"/>
      <c r="O43" s="7"/>
      <c r="P43" s="5"/>
      <c r="Q43" s="5"/>
      <c r="R43" s="5"/>
    </row>
    <row r="44" spans="2:18" s="4" customFormat="1" ht="12" customHeight="1" x14ac:dyDescent="0.2">
      <c r="B44" s="49"/>
      <c r="C44" s="49"/>
      <c r="D44" s="50"/>
      <c r="E44" s="51"/>
      <c r="F44" s="50"/>
      <c r="G44" s="50"/>
      <c r="H44" s="48"/>
      <c r="K44" s="13"/>
      <c r="L44" s="7"/>
      <c r="M44" s="7"/>
      <c r="N44" s="7"/>
      <c r="O44" s="7"/>
      <c r="P44" s="5"/>
      <c r="Q44" s="5"/>
      <c r="R44" s="5"/>
    </row>
    <row r="45" spans="2:18" s="4" customFormat="1" ht="12" customHeight="1" x14ac:dyDescent="0.2">
      <c r="B45" s="75" t="s">
        <v>18</v>
      </c>
      <c r="C45" s="75"/>
      <c r="D45" s="75"/>
      <c r="E45" s="75"/>
      <c r="F45" s="75"/>
      <c r="G45" s="75"/>
      <c r="H45" s="75"/>
      <c r="J45" s="13"/>
      <c r="K45" s="13"/>
      <c r="L45" s="7"/>
      <c r="M45" s="7"/>
      <c r="N45" s="7"/>
      <c r="O45" s="7"/>
      <c r="P45" s="5"/>
      <c r="Q45" s="5"/>
      <c r="R45" s="5"/>
    </row>
    <row r="46" spans="2:18" s="4" customFormat="1" ht="12" customHeight="1" x14ac:dyDescent="0.2">
      <c r="B46" s="75" t="s">
        <v>19</v>
      </c>
      <c r="C46" s="75"/>
      <c r="D46" s="75"/>
      <c r="E46" s="75"/>
      <c r="F46" s="75"/>
      <c r="G46" s="75"/>
      <c r="H46" s="75"/>
      <c r="J46" s="13"/>
      <c r="K46" s="13"/>
      <c r="L46" s="7"/>
      <c r="M46" s="7"/>
      <c r="N46" s="7"/>
      <c r="O46" s="7"/>
      <c r="P46" s="5"/>
      <c r="Q46" s="5"/>
      <c r="R46" s="5"/>
    </row>
    <row r="47" spans="2:18" s="4" customFormat="1" ht="12" customHeight="1" x14ac:dyDescent="0.2">
      <c r="B47" s="76" t="s">
        <v>20</v>
      </c>
      <c r="C47" s="76"/>
      <c r="D47" s="76"/>
      <c r="E47" s="76"/>
      <c r="F47" s="76"/>
      <c r="G47" s="76"/>
      <c r="H47" s="76"/>
      <c r="J47" s="13"/>
      <c r="K47" s="13"/>
      <c r="L47" s="7"/>
      <c r="M47" s="7"/>
      <c r="N47" s="7"/>
      <c r="O47" s="7"/>
      <c r="P47" s="5"/>
      <c r="Q47" s="5"/>
      <c r="R47" s="5"/>
    </row>
    <row r="48" spans="2:18" s="19" customFormat="1" ht="23.25" customHeight="1" x14ac:dyDescent="0.2">
      <c r="B48" s="77" t="s">
        <v>6</v>
      </c>
      <c r="C48" s="77"/>
      <c r="D48" s="77"/>
      <c r="E48" s="77"/>
      <c r="F48" s="77"/>
      <c r="G48" s="77"/>
      <c r="H48" s="77"/>
      <c r="J48" s="21"/>
      <c r="K48" s="21"/>
      <c r="L48" s="22"/>
      <c r="M48" s="22"/>
      <c r="N48" s="22"/>
      <c r="O48" s="22"/>
      <c r="P48" s="20"/>
      <c r="Q48" s="20"/>
      <c r="R48" s="20"/>
    </row>
    <row r="49" spans="2:18" ht="11.25" customHeight="1" x14ac:dyDescent="0.25">
      <c r="B49" s="76" t="s">
        <v>9</v>
      </c>
      <c r="C49" s="76"/>
      <c r="D49" s="76"/>
      <c r="E49" s="76"/>
      <c r="F49" s="76"/>
      <c r="G49" s="76"/>
      <c r="H49" s="76"/>
      <c r="J49" s="3"/>
      <c r="K49" s="2"/>
      <c r="L49" s="1"/>
      <c r="M49" s="1"/>
      <c r="N49" s="1"/>
      <c r="O49" s="1"/>
      <c r="P49" s="3"/>
      <c r="Q49" s="3"/>
      <c r="R49" s="3"/>
    </row>
    <row r="50" spans="2:18" ht="24" customHeight="1" x14ac:dyDescent="0.2">
      <c r="B50" s="76" t="s">
        <v>16</v>
      </c>
      <c r="C50" s="76"/>
      <c r="D50" s="76"/>
      <c r="E50" s="76"/>
      <c r="F50" s="76"/>
      <c r="G50" s="76"/>
      <c r="H50" s="76"/>
      <c r="J50" s="3"/>
      <c r="K50" s="3"/>
      <c r="L50" s="3"/>
      <c r="M50" s="3"/>
      <c r="N50" s="3"/>
      <c r="O50" s="3"/>
      <c r="P50" s="3"/>
      <c r="Q50" s="3"/>
      <c r="R50" s="3"/>
    </row>
    <row r="51" spans="2:18" s="12" customFormat="1" x14ac:dyDescent="0.2">
      <c r="B51" s="16"/>
      <c r="C51" s="16"/>
      <c r="D51" s="25"/>
      <c r="E51" s="25"/>
      <c r="F51" s="25"/>
      <c r="G51" s="25"/>
      <c r="H51" s="25"/>
      <c r="I51" s="9"/>
      <c r="J51" s="10"/>
      <c r="K51" s="11"/>
      <c r="L51" s="11"/>
      <c r="M51" s="11"/>
      <c r="N51" s="11"/>
    </row>
  </sheetData>
  <mergeCells count="49">
    <mergeCell ref="B47:H47"/>
    <mergeCell ref="B48:H48"/>
    <mergeCell ref="B49:H49"/>
    <mergeCell ref="B50:H50"/>
    <mergeCell ref="B40:C40"/>
    <mergeCell ref="B41:C41"/>
    <mergeCell ref="B42:C42"/>
    <mergeCell ref="B43:C43"/>
    <mergeCell ref="B46:H46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45:H45"/>
    <mergeCell ref="G5:G7"/>
    <mergeCell ref="D2:H3"/>
    <mergeCell ref="H5:H7"/>
    <mergeCell ref="D5:D7"/>
    <mergeCell ref="E5:E7"/>
    <mergeCell ref="F5:F7"/>
    <mergeCell ref="B5:C7"/>
    <mergeCell ref="B8:C8"/>
    <mergeCell ref="B9:C9"/>
    <mergeCell ref="B10:C10"/>
    <mergeCell ref="B11:C11"/>
    <mergeCell ref="B12:C12"/>
    <mergeCell ref="B13:C13"/>
    <mergeCell ref="B14:C14"/>
  </mergeCells>
  <phoneticPr fontId="1" type="noConversion"/>
  <pageMargins left="0.74803149606299213" right="0.74803149606299213" top="0.98425196850393704" bottom="0.98425196850393704" header="0" footer="0"/>
  <pageSetup paperSize="9" scale="99" orientation="portrait" r:id="rId1"/>
  <headerFooter alignWithMargins="0"/>
  <webPublishItems count="1">
    <webPublishItem id="10510" divId="2_08_10510" sourceType="sheet" destinationFile="E:\Foro Energía Nuclear 2008\e2008\HTML\2_0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Enrique Sanchez Iniesta</cp:lastModifiedBy>
  <cp:lastPrinted>2018-06-11T17:31:57Z</cp:lastPrinted>
  <dcterms:created xsi:type="dcterms:W3CDTF">2007-07-06T17:00:48Z</dcterms:created>
  <dcterms:modified xsi:type="dcterms:W3CDTF">2022-07-04T07:03:39Z</dcterms:modified>
</cp:coreProperties>
</file>