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1\"/>
    </mc:Choice>
  </mc:AlternateContent>
  <xr:revisionPtr revIDLastSave="0" documentId="13_ncr:1_{3FA504D9-A680-4A27-91F3-615E14DC2709}" xr6:coauthVersionLast="47" xr6:coauthVersionMax="47" xr10:uidLastSave="{00000000-0000-0000-0000-000000000000}"/>
  <bookViews>
    <workbookView xWindow="-120" yWindow="-120" windowWidth="20730" windowHeight="11160" xr2:uid="{2BEE28C1-AA0E-420A-B762-B642DBF38041}"/>
  </bookViews>
  <sheets>
    <sheet name="01.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<sst xmlns="http://schemas.openxmlformats.org/spreadsheetml/2006/main" count="25" uniqueCount="16">
  <si>
    <t>Cuadro 1.3</t>
  </si>
  <si>
    <t>Energía Final (*)</t>
  </si>
  <si>
    <t>Carbón</t>
  </si>
  <si>
    <t>Productos Petrolíferos</t>
  </si>
  <si>
    <t>Gas Natural</t>
  </si>
  <si>
    <t>Renovables y residuos</t>
  </si>
  <si>
    <t>Electricidad</t>
  </si>
  <si>
    <t>ktep</t>
  </si>
  <si>
    <r>
      <rPr>
        <sz val="9"/>
        <rFont val="Symbol"/>
        <family val="1"/>
        <charset val="2"/>
      </rPr>
      <t xml:space="preserve">D </t>
    </r>
    <r>
      <rPr>
        <sz val="9"/>
        <rFont val="Arial"/>
        <family val="2"/>
      </rPr>
      <t>%</t>
    </r>
  </si>
  <si>
    <t>(%)</t>
  </si>
  <si>
    <t>Nota. Los usos no energéticos representaron en 2022, 5.035 ktep, de los que aproximadamente 4.608 correspondieron a Prod. Petrolif. y 427 a Gas.</t>
  </si>
  <si>
    <t>Fuente: MITERD (Balance Energético España 1990 -2019 y B.E.E 1990-2021) y JORNADA ENERCLUB 21.03 2023 (datos 2022)</t>
  </si>
  <si>
    <t>SERIE HISTÓRICA DEL CONSUMO DE ENERGÍA FINAL EN ESPAÑA</t>
  </si>
  <si>
    <t xml:space="preserve">Metodología: AIE.    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</si>
  <si>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respecto al año anterior    </t>
    </r>
  </si>
  <si>
    <t xml:space="preserve">(*) Usos energéticos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</si>
</sst>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8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name val="Arial MT"/>
    </font>
    <font>
      <sz val="9"/>
      <name val="Arial"/>
      <family val="2"/>
    </font>
    <font>
      <sz val="9"/>
      <name val="Arial"/>
      <family val="1"/>
      <charset val="2"/>
    </font>
    <font>
      <sz val="9"/>
      <name val="Symbol"/>
      <family val="1"/>
      <charset val="2"/>
    </font>
    <font>
      <sz val="9"/>
      <color rgb="FF000000"/>
      <name val="Arial"/>
      <family val="2"/>
    </font>
    <font>
      <sz val="8"/>
      <color rgb="FF000000"/>
      <name val="Arial MT"/>
      <family val="2"/>
    </font>
    <font>
      <sz val="8"/>
      <name val="Arial"/>
      <family val="2"/>
    </font>
    <font>
      <sz val="8"/>
      <name val="Symbol"/>
      <family val="1"/>
      <charset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1"/>
      <charset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5" fillId="0" borderId="0"/>
    <xf numFmtId="0" fontId="17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left" vertical="top" wrapText="1" indent="3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 indent="1"/>
    </xf>
    <xf numFmtId="3" fontId="7" fillId="0" borderId="1" xfId="0" applyNumberFormat="1" applyFont="1" applyBorder="1" applyAlignment="1">
      <alignment horizontal="right" vertical="center" wrapText="1" indent="2"/>
    </xf>
    <xf numFmtId="0" fontId="6" fillId="0" borderId="0" xfId="0" applyFont="1" applyAlignment="1">
      <alignment horizontal="center" vertical="top" wrapText="1"/>
    </xf>
    <xf numFmtId="3" fontId="10" fillId="3" borderId="4" xfId="0" applyNumberFormat="1" applyFont="1" applyFill="1" applyBorder="1" applyAlignment="1">
      <alignment horizontal="right" vertical="center" shrinkToFit="1"/>
    </xf>
    <xf numFmtId="3" fontId="10" fillId="3" borderId="4" xfId="0" applyNumberFormat="1" applyFont="1" applyFill="1" applyBorder="1" applyAlignment="1">
      <alignment horizontal="right" vertical="center" indent="1" shrinkToFit="1"/>
    </xf>
    <xf numFmtId="165" fontId="11" fillId="0" borderId="0" xfId="0" applyNumberFormat="1" applyFont="1" applyAlignment="1">
      <alignment horizontal="center" vertical="top" shrinkToFit="1"/>
    </xf>
    <xf numFmtId="3" fontId="10" fillId="0" borderId="4" xfId="0" applyNumberFormat="1" applyFont="1" applyBorder="1" applyAlignment="1">
      <alignment horizontal="right" vertical="center" shrinkToFit="1"/>
    </xf>
    <xf numFmtId="3" fontId="10" fillId="0" borderId="4" xfId="0" applyNumberFormat="1" applyFont="1" applyBorder="1" applyAlignment="1">
      <alignment horizontal="right" vertical="center" indent="1" shrinkToFit="1"/>
    </xf>
    <xf numFmtId="10" fontId="0" fillId="0" borderId="0" xfId="0" applyNumberFormat="1"/>
    <xf numFmtId="3" fontId="10" fillId="0" borderId="6" xfId="0" applyNumberFormat="1" applyFont="1" applyBorder="1" applyAlignment="1">
      <alignment horizontal="right" vertical="center" shrinkToFit="1"/>
    </xf>
    <xf numFmtId="3" fontId="10" fillId="0" borderId="6" xfId="0" applyNumberFormat="1" applyFont="1" applyBorder="1" applyAlignment="1">
      <alignment horizontal="right" vertical="center" indent="1" shrinkToFit="1"/>
    </xf>
    <xf numFmtId="1" fontId="10" fillId="0" borderId="0" xfId="0" applyNumberFormat="1" applyFont="1" applyAlignment="1">
      <alignment horizontal="center" vertical="center" shrinkToFit="1"/>
    </xf>
    <xf numFmtId="3" fontId="10" fillId="0" borderId="0" xfId="0" applyNumberFormat="1" applyFont="1" applyAlignment="1">
      <alignment horizontal="right" vertical="center" shrinkToFit="1"/>
    </xf>
    <xf numFmtId="164" fontId="10" fillId="0" borderId="0" xfId="0" applyNumberFormat="1" applyFont="1" applyAlignment="1">
      <alignment horizontal="right" vertical="center" shrinkToFit="1"/>
    </xf>
    <xf numFmtId="164" fontId="3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indent="1" shrinkToFit="1"/>
    </xf>
    <xf numFmtId="164" fontId="8" fillId="0" borderId="2" xfId="0" applyNumberFormat="1" applyFont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 shrinkToFit="1"/>
    </xf>
    <xf numFmtId="164" fontId="10" fillId="3" borderId="0" xfId="0" applyNumberFormat="1" applyFont="1" applyFill="1" applyAlignment="1">
      <alignment horizontal="center" vertical="center" shrinkToFit="1"/>
    </xf>
    <xf numFmtId="164" fontId="10" fillId="0" borderId="7" xfId="0" applyNumberFormat="1" applyFont="1" applyBorder="1" applyAlignment="1">
      <alignment horizontal="center" vertical="center" shrinkToFit="1"/>
    </xf>
    <xf numFmtId="164" fontId="7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2" fillId="0" borderId="0" xfId="0" applyFont="1"/>
    <xf numFmtId="0" fontId="14" fillId="0" borderId="0" xfId="0" applyFont="1"/>
    <xf numFmtId="1" fontId="10" fillId="0" borderId="6" xfId="0" applyNumberFormat="1" applyFont="1" applyBorder="1" applyAlignment="1">
      <alignment horizontal="center" vertical="center" shrinkToFit="1"/>
    </xf>
    <xf numFmtId="1" fontId="10" fillId="0" borderId="8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" fontId="10" fillId="3" borderId="4" xfId="0" applyNumberFormat="1" applyFont="1" applyFill="1" applyBorder="1" applyAlignment="1">
      <alignment horizontal="center" vertical="center" shrinkToFit="1"/>
    </xf>
    <xf numFmtId="1" fontId="10" fillId="3" borderId="5" xfId="0" applyNumberFormat="1" applyFont="1" applyFill="1" applyBorder="1" applyAlignment="1">
      <alignment horizontal="center" vertical="center" shrinkToFit="1"/>
    </xf>
    <xf numFmtId="1" fontId="10" fillId="0" borderId="4" xfId="0" applyNumberFormat="1" applyFont="1" applyBorder="1" applyAlignment="1">
      <alignment horizontal="center" vertical="center" shrinkToFit="1"/>
    </xf>
    <xf numFmtId="1" fontId="10" fillId="0" borderId="5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" fontId="10" fillId="3" borderId="3" xfId="0" applyNumberFormat="1" applyFont="1" applyFill="1" applyBorder="1" applyAlignment="1">
      <alignment horizontal="center" vertical="center" shrinkToFit="1"/>
    </xf>
    <xf numFmtId="1" fontId="10" fillId="3" borderId="9" xfId="0" applyNumberFormat="1" applyFont="1" applyFill="1" applyBorder="1" applyAlignment="1">
      <alignment horizontal="center" vertical="center" shrinkToFit="1"/>
    </xf>
    <xf numFmtId="0" fontId="17" fillId="0" borderId="0" xfId="2"/>
  </cellXfs>
  <cellStyles count="3">
    <cellStyle name="Hipervínculo" xfId="2" builtinId="8"/>
    <cellStyle name="Normal" xfId="0" builtinId="0"/>
    <cellStyle name="Normal 5" xfId="1" xr:uid="{586D71DC-59E1-4875-98A2-51C02D76A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0DE6-08D0-41EC-8864-DC1AB9BA35D0}">
  <sheetPr>
    <pageSetUpPr fitToPage="1"/>
  </sheetPr>
  <dimension ref="B2:P33"/>
  <sheetViews>
    <sheetView tabSelected="1" workbookViewId="0">
      <selection activeCell="E37" sqref="E37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11.42578125" style="5"/>
    <col min="5" max="5" width="11.42578125" style="6" customWidth="1"/>
    <col min="6" max="6" width="11.42578125" style="5"/>
    <col min="7" max="7" width="11.42578125" style="6" customWidth="1"/>
    <col min="8" max="8" width="11.42578125" style="5"/>
    <col min="9" max="9" width="11.42578125" style="6" customWidth="1"/>
    <col min="10" max="10" width="11.42578125" style="5"/>
    <col min="11" max="11" width="11.42578125" style="6" customWidth="1"/>
    <col min="12" max="12" width="13.7109375" style="5" customWidth="1"/>
    <col min="13" max="13" width="12.42578125" style="6" customWidth="1"/>
    <col min="14" max="14" width="12.42578125" style="5" customWidth="1"/>
    <col min="15" max="15" width="12.42578125" style="6" customWidth="1"/>
    <col min="16" max="16" width="1.7109375" customWidth="1"/>
  </cols>
  <sheetData>
    <row r="2" spans="2:16">
      <c r="B2" s="38" t="s">
        <v>0</v>
      </c>
      <c r="D2" s="43" t="s">
        <v>12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2:16">
      <c r="B3" s="7"/>
      <c r="C3" s="7"/>
      <c r="D3" s="1"/>
      <c r="E3" s="2"/>
      <c r="F3" s="3"/>
      <c r="G3" s="4"/>
      <c r="H3" s="3"/>
      <c r="I3"/>
    </row>
    <row r="4" spans="2:16" ht="21.75" customHeight="1">
      <c r="B4" s="8"/>
      <c r="C4" s="8"/>
      <c r="D4" s="50" t="s">
        <v>1</v>
      </c>
      <c r="E4" s="51"/>
      <c r="F4" s="52" t="s">
        <v>2</v>
      </c>
      <c r="G4" s="53"/>
      <c r="H4" s="52" t="s">
        <v>3</v>
      </c>
      <c r="I4" s="54"/>
      <c r="J4" s="52" t="s">
        <v>4</v>
      </c>
      <c r="K4" s="53"/>
      <c r="L4" s="52" t="s">
        <v>5</v>
      </c>
      <c r="M4" s="54"/>
      <c r="N4" s="52" t="s">
        <v>6</v>
      </c>
      <c r="O4" s="53"/>
      <c r="P4" s="9"/>
    </row>
    <row r="5" spans="2:16" ht="20.25" customHeight="1">
      <c r="B5" s="8"/>
      <c r="C5" s="8"/>
      <c r="D5" s="10" t="s">
        <v>7</v>
      </c>
      <c r="E5" s="27" t="s">
        <v>8</v>
      </c>
      <c r="F5" s="11" t="s">
        <v>7</v>
      </c>
      <c r="G5" s="32" t="s">
        <v>9</v>
      </c>
      <c r="H5" s="10" t="s">
        <v>7</v>
      </c>
      <c r="I5" s="32" t="s">
        <v>9</v>
      </c>
      <c r="J5" s="10" t="s">
        <v>7</v>
      </c>
      <c r="K5" s="32" t="s">
        <v>9</v>
      </c>
      <c r="L5" s="12" t="s">
        <v>7</v>
      </c>
      <c r="M5" s="32" t="s">
        <v>9</v>
      </c>
      <c r="N5" s="10" t="s">
        <v>7</v>
      </c>
      <c r="O5" s="32" t="s">
        <v>9</v>
      </c>
      <c r="P5" s="13"/>
    </row>
    <row r="6" spans="2:16">
      <c r="B6" s="55">
        <v>1990</v>
      </c>
      <c r="C6" s="56"/>
      <c r="D6" s="14">
        <v>57287</v>
      </c>
      <c r="E6" s="28"/>
      <c r="F6" s="14">
        <v>4369</v>
      </c>
      <c r="G6" s="28">
        <v>7.6265121231693058</v>
      </c>
      <c r="H6" s="14">
        <v>34204</v>
      </c>
      <c r="I6" s="28">
        <v>59.706390629636743</v>
      </c>
      <c r="J6" s="14">
        <v>3951</v>
      </c>
      <c r="K6" s="28">
        <v>6.8968526890917659</v>
      </c>
      <c r="L6" s="15">
        <v>3946</v>
      </c>
      <c r="M6" s="28">
        <v>6.8881247054305517</v>
      </c>
      <c r="N6" s="14">
        <v>10817</v>
      </c>
      <c r="O6" s="35">
        <v>18.882119852671636</v>
      </c>
      <c r="P6" s="16"/>
    </row>
    <row r="7" spans="2:16">
      <c r="B7" s="48">
        <v>2000</v>
      </c>
      <c r="C7" s="49"/>
      <c r="D7" s="17">
        <v>80039</v>
      </c>
      <c r="E7" s="29">
        <v>6.7870103532927741</v>
      </c>
      <c r="F7" s="17">
        <v>2045</v>
      </c>
      <c r="G7" s="33">
        <v>2.5550044353377728</v>
      </c>
      <c r="H7" s="17">
        <v>46499</v>
      </c>
      <c r="I7" s="33">
        <v>58.095428478616675</v>
      </c>
      <c r="J7" s="17">
        <v>11819</v>
      </c>
      <c r="K7" s="33">
        <v>14.76655130623821</v>
      </c>
      <c r="L7" s="18">
        <v>3471</v>
      </c>
      <c r="M7" s="33">
        <v>4.336635890003623</v>
      </c>
      <c r="N7" s="17">
        <v>16205</v>
      </c>
      <c r="O7" s="36">
        <v>20.24637988980372</v>
      </c>
      <c r="P7" s="16"/>
    </row>
    <row r="8" spans="2:16">
      <c r="B8" s="46">
        <v>2005</v>
      </c>
      <c r="C8" s="47"/>
      <c r="D8" s="14">
        <v>97972</v>
      </c>
      <c r="E8" s="30">
        <v>3.2</v>
      </c>
      <c r="F8" s="14">
        <v>2012</v>
      </c>
      <c r="G8" s="28">
        <v>2.1</v>
      </c>
      <c r="H8" s="14">
        <v>53694</v>
      </c>
      <c r="I8" s="28">
        <v>54.800000000000004</v>
      </c>
      <c r="J8" s="14">
        <v>17653</v>
      </c>
      <c r="K8" s="28">
        <v>18</v>
      </c>
      <c r="L8" s="15">
        <v>3785</v>
      </c>
      <c r="M8" s="28">
        <v>3.9</v>
      </c>
      <c r="N8" s="14">
        <v>20827</v>
      </c>
      <c r="O8" s="35">
        <v>21.3</v>
      </c>
      <c r="P8" s="16"/>
    </row>
    <row r="9" spans="2:16">
      <c r="B9" s="48">
        <v>2006</v>
      </c>
      <c r="C9" s="49"/>
      <c r="D9" s="17">
        <v>95679</v>
      </c>
      <c r="E9" s="29">
        <f t="shared" ref="E9:E25" si="0">100*(D9-D8)/D8</f>
        <v>-2.340464622545217</v>
      </c>
      <c r="F9" s="17">
        <v>1854</v>
      </c>
      <c r="G9" s="33">
        <v>1.9</v>
      </c>
      <c r="H9" s="17">
        <v>53500</v>
      </c>
      <c r="I9" s="33">
        <v>55.900000000000006</v>
      </c>
      <c r="J9" s="17">
        <v>15164</v>
      </c>
      <c r="K9" s="33">
        <v>15.8</v>
      </c>
      <c r="L9" s="18">
        <v>3998</v>
      </c>
      <c r="M9" s="33">
        <v>4.2</v>
      </c>
      <c r="N9" s="17">
        <v>21163</v>
      </c>
      <c r="O9" s="36">
        <v>22.1</v>
      </c>
      <c r="P9" s="16"/>
    </row>
    <row r="10" spans="2:16">
      <c r="B10" s="46">
        <v>2007</v>
      </c>
      <c r="C10" s="47"/>
      <c r="D10" s="14">
        <v>98330</v>
      </c>
      <c r="E10" s="30">
        <f t="shared" si="0"/>
        <v>2.7707229381577987</v>
      </c>
      <c r="F10" s="14">
        <v>2011</v>
      </c>
      <c r="G10" s="28">
        <v>2</v>
      </c>
      <c r="H10" s="14">
        <v>54772</v>
      </c>
      <c r="I10" s="28">
        <v>55.7</v>
      </c>
      <c r="J10" s="14">
        <v>15711</v>
      </c>
      <c r="K10" s="28">
        <v>16</v>
      </c>
      <c r="L10" s="15">
        <v>4273</v>
      </c>
      <c r="M10" s="28">
        <v>4.3</v>
      </c>
      <c r="N10" s="14">
        <v>21564</v>
      </c>
      <c r="O10" s="35">
        <v>21.9</v>
      </c>
      <c r="P10" s="16"/>
    </row>
    <row r="11" spans="2:16">
      <c r="B11" s="48">
        <v>2008</v>
      </c>
      <c r="C11" s="49"/>
      <c r="D11" s="17">
        <v>94864</v>
      </c>
      <c r="E11" s="29">
        <f t="shared" si="0"/>
        <v>-3.5248652496694803</v>
      </c>
      <c r="F11" s="17">
        <v>1866</v>
      </c>
      <c r="G11" s="33">
        <v>2</v>
      </c>
      <c r="H11" s="17">
        <v>51977</v>
      </c>
      <c r="I11" s="33">
        <v>54.800000000000004</v>
      </c>
      <c r="J11" s="17">
        <v>14684</v>
      </c>
      <c r="K11" s="33">
        <v>15.5</v>
      </c>
      <c r="L11" s="18">
        <v>4403</v>
      </c>
      <c r="M11" s="33">
        <v>4.5999999999999996</v>
      </c>
      <c r="N11" s="17">
        <v>21934</v>
      </c>
      <c r="O11" s="36">
        <v>23.1</v>
      </c>
      <c r="P11" s="16"/>
    </row>
    <row r="12" spans="2:16">
      <c r="B12" s="46">
        <v>2009</v>
      </c>
      <c r="C12" s="47"/>
      <c r="D12" s="14">
        <v>88040</v>
      </c>
      <c r="E12" s="30">
        <f t="shared" si="0"/>
        <v>-7.1934558947545959</v>
      </c>
      <c r="F12" s="14">
        <v>1332</v>
      </c>
      <c r="G12" s="28">
        <v>1.5</v>
      </c>
      <c r="H12" s="14">
        <v>47975</v>
      </c>
      <c r="I12" s="28">
        <v>54.500000000000007</v>
      </c>
      <c r="J12" s="14">
        <v>13008</v>
      </c>
      <c r="K12" s="28">
        <v>14.799999999999999</v>
      </c>
      <c r="L12" s="15">
        <v>5107</v>
      </c>
      <c r="M12" s="28">
        <v>5.8000000000000007</v>
      </c>
      <c r="N12" s="14">
        <v>20617</v>
      </c>
      <c r="O12" s="35">
        <v>23.400000000000002</v>
      </c>
      <c r="P12" s="16"/>
    </row>
    <row r="13" spans="2:16">
      <c r="B13" s="48">
        <v>2010</v>
      </c>
      <c r="C13" s="49"/>
      <c r="D13" s="17">
        <v>89434</v>
      </c>
      <c r="E13" s="29">
        <f t="shared" si="0"/>
        <v>1.583371194911404</v>
      </c>
      <c r="F13" s="17">
        <v>1493</v>
      </c>
      <c r="G13" s="33">
        <v>1.7000000000000002</v>
      </c>
      <c r="H13" s="17">
        <v>47028</v>
      </c>
      <c r="I13" s="33">
        <v>52.6</v>
      </c>
      <c r="J13" s="17">
        <v>14353</v>
      </c>
      <c r="K13" s="33">
        <v>16</v>
      </c>
      <c r="L13" s="18">
        <v>5511</v>
      </c>
      <c r="M13" s="33">
        <v>6.2</v>
      </c>
      <c r="N13" s="17">
        <v>21049</v>
      </c>
      <c r="O13" s="36">
        <v>23.5</v>
      </c>
      <c r="P13" s="16"/>
    </row>
    <row r="14" spans="2:16">
      <c r="B14" s="46">
        <v>2011</v>
      </c>
      <c r="C14" s="47"/>
      <c r="D14" s="14">
        <v>86910</v>
      </c>
      <c r="E14" s="30">
        <f t="shared" si="0"/>
        <v>-2.8221929020283114</v>
      </c>
      <c r="F14" s="14">
        <v>1750</v>
      </c>
      <c r="G14" s="28">
        <v>2</v>
      </c>
      <c r="H14" s="14">
        <v>44239</v>
      </c>
      <c r="I14" s="28">
        <v>50.9</v>
      </c>
      <c r="J14" s="14">
        <v>14006</v>
      </c>
      <c r="K14" s="28">
        <v>16.100000000000001</v>
      </c>
      <c r="L14" s="15">
        <v>5977</v>
      </c>
      <c r="M14" s="28">
        <v>6.9</v>
      </c>
      <c r="N14" s="14">
        <v>20938</v>
      </c>
      <c r="O14" s="35">
        <v>24.099999999999998</v>
      </c>
      <c r="P14" s="16"/>
    </row>
    <row r="15" spans="2:16">
      <c r="B15" s="48">
        <v>2012</v>
      </c>
      <c r="C15" s="49"/>
      <c r="D15" s="17">
        <v>83387</v>
      </c>
      <c r="E15" s="29">
        <f t="shared" si="0"/>
        <v>-4.0536186859970087</v>
      </c>
      <c r="F15" s="17">
        <v>1345</v>
      </c>
      <c r="G15" s="33">
        <v>1.6</v>
      </c>
      <c r="H15" s="17">
        <v>40290</v>
      </c>
      <c r="I15" s="33">
        <v>48.3</v>
      </c>
      <c r="J15" s="17">
        <v>14639</v>
      </c>
      <c r="K15" s="33">
        <v>17.599999999999998</v>
      </c>
      <c r="L15" s="18">
        <v>6455</v>
      </c>
      <c r="M15" s="33">
        <v>7.7</v>
      </c>
      <c r="N15" s="17">
        <v>20658</v>
      </c>
      <c r="O15" s="36">
        <v>24.8</v>
      </c>
      <c r="P15" s="16"/>
    </row>
    <row r="16" spans="2:16">
      <c r="B16" s="46">
        <v>2013</v>
      </c>
      <c r="C16" s="47"/>
      <c r="D16" s="14">
        <v>80791</v>
      </c>
      <c r="E16" s="30">
        <f t="shared" si="0"/>
        <v>-3.113195102354084</v>
      </c>
      <c r="F16" s="14">
        <v>1629</v>
      </c>
      <c r="G16" s="28">
        <v>2</v>
      </c>
      <c r="H16" s="14">
        <v>39398</v>
      </c>
      <c r="I16" s="28">
        <v>48.8</v>
      </c>
      <c r="J16" s="14">
        <v>14792</v>
      </c>
      <c r="K16" s="28">
        <v>18.3</v>
      </c>
      <c r="L16" s="15">
        <v>5187</v>
      </c>
      <c r="M16" s="28">
        <v>6.4</v>
      </c>
      <c r="N16" s="14">
        <v>19784</v>
      </c>
      <c r="O16" s="35">
        <v>24.5</v>
      </c>
      <c r="P16" s="16"/>
    </row>
    <row r="17" spans="2:16">
      <c r="B17" s="48">
        <v>2014</v>
      </c>
      <c r="C17" s="49"/>
      <c r="D17" s="17">
        <v>79395</v>
      </c>
      <c r="E17" s="29">
        <f t="shared" si="0"/>
        <v>-1.7279152380834499</v>
      </c>
      <c r="F17" s="17">
        <v>1340</v>
      </c>
      <c r="G17" s="33">
        <v>1.7000000000000002</v>
      </c>
      <c r="H17" s="17">
        <v>38984</v>
      </c>
      <c r="I17" s="33">
        <v>49.1</v>
      </c>
      <c r="J17" s="17">
        <v>14301</v>
      </c>
      <c r="K17" s="33">
        <v>18</v>
      </c>
      <c r="L17" s="18">
        <v>5260</v>
      </c>
      <c r="M17" s="33">
        <v>6.6000000000000005</v>
      </c>
      <c r="N17" s="17">
        <v>19510</v>
      </c>
      <c r="O17" s="36">
        <v>24.6</v>
      </c>
      <c r="P17" s="16"/>
    </row>
    <row r="18" spans="2:16">
      <c r="B18" s="46">
        <v>2015</v>
      </c>
      <c r="C18" s="47"/>
      <c r="D18" s="14">
        <v>80340</v>
      </c>
      <c r="E18" s="30">
        <f t="shared" si="0"/>
        <v>1.1902512752692236</v>
      </c>
      <c r="F18" s="14">
        <v>1355</v>
      </c>
      <c r="G18" s="28">
        <v>1.7000000000000002</v>
      </c>
      <c r="H18" s="14">
        <v>40677</v>
      </c>
      <c r="I18" s="28">
        <v>50.6</v>
      </c>
      <c r="J18" s="14">
        <v>12919</v>
      </c>
      <c r="K18" s="28">
        <v>16.100000000000001</v>
      </c>
      <c r="L18" s="15">
        <v>5438</v>
      </c>
      <c r="M18" s="28">
        <v>6.8000000000000007</v>
      </c>
      <c r="N18" s="14">
        <v>19952</v>
      </c>
      <c r="O18" s="35">
        <v>24.8</v>
      </c>
      <c r="P18" s="16"/>
    </row>
    <row r="19" spans="2:16">
      <c r="B19" s="48">
        <v>2016</v>
      </c>
      <c r="C19" s="49"/>
      <c r="D19" s="17">
        <v>82075</v>
      </c>
      <c r="E19" s="29">
        <f t="shared" si="0"/>
        <v>2.1595718197659943</v>
      </c>
      <c r="F19" s="17">
        <v>1253</v>
      </c>
      <c r="G19" s="33">
        <v>1.5</v>
      </c>
      <c r="H19" s="17">
        <v>42148</v>
      </c>
      <c r="I19" s="33">
        <v>51.4</v>
      </c>
      <c r="J19" s="17">
        <v>13364</v>
      </c>
      <c r="K19" s="33">
        <v>16.3</v>
      </c>
      <c r="L19" s="18">
        <v>5317</v>
      </c>
      <c r="M19" s="33">
        <v>6.5</v>
      </c>
      <c r="N19" s="17">
        <v>19993</v>
      </c>
      <c r="O19" s="36">
        <v>24.4</v>
      </c>
      <c r="P19" s="16"/>
    </row>
    <row r="20" spans="2:16">
      <c r="B20" s="46">
        <v>2017</v>
      </c>
      <c r="C20" s="47"/>
      <c r="D20" s="14">
        <v>84610</v>
      </c>
      <c r="E20" s="30">
        <f t="shared" si="0"/>
        <v>3.0886384404508074</v>
      </c>
      <c r="F20" s="14">
        <v>1524</v>
      </c>
      <c r="G20" s="28">
        <v>1.7999999999999998</v>
      </c>
      <c r="H20" s="14">
        <v>43387</v>
      </c>
      <c r="I20" s="28">
        <v>51.300000000000004</v>
      </c>
      <c r="J20" s="14">
        <v>13569</v>
      </c>
      <c r="K20" s="28">
        <v>16</v>
      </c>
      <c r="L20" s="15">
        <v>5572</v>
      </c>
      <c r="M20" s="28">
        <v>6.6000000000000005</v>
      </c>
      <c r="N20" s="14">
        <v>20559</v>
      </c>
      <c r="O20" s="35">
        <v>24.3</v>
      </c>
      <c r="P20" s="16"/>
    </row>
    <row r="21" spans="2:16">
      <c r="B21" s="48">
        <v>2018</v>
      </c>
      <c r="C21" s="49"/>
      <c r="D21" s="17">
        <v>86571</v>
      </c>
      <c r="E21" s="29">
        <f t="shared" si="0"/>
        <v>2.3176929440964424</v>
      </c>
      <c r="F21" s="17">
        <v>1394</v>
      </c>
      <c r="G21" s="33">
        <v>1.6</v>
      </c>
      <c r="H21" s="17">
        <v>44315</v>
      </c>
      <c r="I21" s="33">
        <v>51.2</v>
      </c>
      <c r="J21" s="17">
        <v>14329</v>
      </c>
      <c r="K21" s="33">
        <v>16.600000000000001</v>
      </c>
      <c r="L21" s="18">
        <v>6029</v>
      </c>
      <c r="M21" s="33">
        <v>7.0000000000000009</v>
      </c>
      <c r="N21" s="17">
        <v>20504</v>
      </c>
      <c r="O21" s="36">
        <v>23.7</v>
      </c>
      <c r="P21" s="16"/>
    </row>
    <row r="22" spans="2:16">
      <c r="B22" s="46">
        <v>2019</v>
      </c>
      <c r="C22" s="47"/>
      <c r="D22" s="14">
        <v>86339</v>
      </c>
      <c r="E22" s="30">
        <f t="shared" si="0"/>
        <v>-0.26798812535375588</v>
      </c>
      <c r="F22" s="14">
        <v>1233</v>
      </c>
      <c r="G22" s="28">
        <v>1.4000000000000001</v>
      </c>
      <c r="H22" s="14">
        <v>44372</v>
      </c>
      <c r="I22" s="28">
        <v>51.4</v>
      </c>
      <c r="J22" s="14">
        <v>14456</v>
      </c>
      <c r="K22" s="28">
        <v>16.7</v>
      </c>
      <c r="L22" s="15">
        <v>6112</v>
      </c>
      <c r="M22" s="28">
        <v>7.1</v>
      </c>
      <c r="N22" s="14">
        <v>20166</v>
      </c>
      <c r="O22" s="35">
        <v>23.400000000000002</v>
      </c>
      <c r="P22" s="16"/>
    </row>
    <row r="23" spans="2:16">
      <c r="B23" s="48">
        <v>2020</v>
      </c>
      <c r="C23" s="49"/>
      <c r="D23" s="17">
        <v>73632</v>
      </c>
      <c r="E23" s="29">
        <f t="shared" si="0"/>
        <v>-14.717566800634707</v>
      </c>
      <c r="F23" s="17">
        <v>1089</v>
      </c>
      <c r="G23" s="33">
        <v>1.5</v>
      </c>
      <c r="H23" s="17">
        <v>34132</v>
      </c>
      <c r="I23" s="33">
        <v>46.400000000000006</v>
      </c>
      <c r="J23" s="17">
        <v>13819</v>
      </c>
      <c r="K23" s="33">
        <v>18.8</v>
      </c>
      <c r="L23" s="18">
        <v>5704</v>
      </c>
      <c r="M23" s="33">
        <v>7.7</v>
      </c>
      <c r="N23" s="17">
        <v>18887</v>
      </c>
      <c r="O23" s="36">
        <v>25.7</v>
      </c>
      <c r="P23" s="16"/>
    </row>
    <row r="24" spans="2:16">
      <c r="B24" s="46">
        <v>2021</v>
      </c>
      <c r="C24" s="47"/>
      <c r="D24" s="14">
        <v>80205</v>
      </c>
      <c r="E24" s="30">
        <f t="shared" si="0"/>
        <v>8.9268252933507171</v>
      </c>
      <c r="F24" s="14">
        <v>1258</v>
      </c>
      <c r="G24" s="28">
        <v>1.6</v>
      </c>
      <c r="H24" s="14">
        <v>38632</v>
      </c>
      <c r="I24" s="28">
        <v>48.199999999999996</v>
      </c>
      <c r="J24" s="14">
        <v>14938</v>
      </c>
      <c r="K24" s="28">
        <v>18.600000000000001</v>
      </c>
      <c r="L24" s="15">
        <v>5783</v>
      </c>
      <c r="M24" s="28">
        <v>7.1999999999999993</v>
      </c>
      <c r="N24" s="14">
        <v>19594</v>
      </c>
      <c r="O24" s="35">
        <v>24.4</v>
      </c>
      <c r="P24" s="19"/>
    </row>
    <row r="25" spans="2:16">
      <c r="B25" s="41">
        <v>2022</v>
      </c>
      <c r="C25" s="42"/>
      <c r="D25" s="20">
        <v>80299</v>
      </c>
      <c r="E25" s="31">
        <f t="shared" si="0"/>
        <v>0.11719967583068387</v>
      </c>
      <c r="F25" s="20">
        <v>1246.5937646076939</v>
      </c>
      <c r="G25" s="34">
        <v>1.4608406550820234</v>
      </c>
      <c r="H25" s="20">
        <v>42106.034792154547</v>
      </c>
      <c r="I25" s="34">
        <v>49.342624032805851</v>
      </c>
      <c r="J25" s="20">
        <v>11874.907583425102</v>
      </c>
      <c r="K25" s="34">
        <v>13.915798607149673</v>
      </c>
      <c r="L25" s="21">
        <v>5909.8266585455704</v>
      </c>
      <c r="M25" s="34">
        <v>6.9255240098267636</v>
      </c>
      <c r="N25" s="20">
        <v>19161.637201267087</v>
      </c>
      <c r="O25" s="37">
        <v>22.454868166577317</v>
      </c>
    </row>
    <row r="26" spans="2:16">
      <c r="B26" s="22"/>
      <c r="C26" s="22"/>
      <c r="D26" s="23"/>
      <c r="E26" s="24"/>
      <c r="F26" s="23"/>
      <c r="G26" s="25"/>
      <c r="H26" s="23"/>
      <c r="I26" s="25"/>
      <c r="J26" s="23"/>
      <c r="K26" s="25"/>
      <c r="L26" s="26"/>
      <c r="M26" s="25"/>
      <c r="N26" s="23"/>
      <c r="O26" s="25"/>
    </row>
    <row r="27" spans="2:16">
      <c r="B27" s="44" t="s">
        <v>15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2:16">
      <c r="B28" s="44" t="s">
        <v>13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2:16">
      <c r="B29" s="45" t="s">
        <v>14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2:16">
      <c r="B30" s="39" t="s">
        <v>11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2:16">
      <c r="B31" s="40" t="s">
        <v>10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</row>
    <row r="33" spans="2:15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</row>
  </sheetData>
  <mergeCells count="33">
    <mergeCell ref="B33:O33"/>
    <mergeCell ref="J4:K4"/>
    <mergeCell ref="L4:M4"/>
    <mergeCell ref="N4:O4"/>
    <mergeCell ref="B6:C6"/>
    <mergeCell ref="B7:C7"/>
    <mergeCell ref="B18:C18"/>
    <mergeCell ref="B19:C19"/>
    <mergeCell ref="D4:E4"/>
    <mergeCell ref="F4:G4"/>
    <mergeCell ref="H4:I4"/>
    <mergeCell ref="B8:C8"/>
    <mergeCell ref="B9:C9"/>
    <mergeCell ref="B10:C10"/>
    <mergeCell ref="B11:C11"/>
    <mergeCell ref="B12:C12"/>
    <mergeCell ref="B13:C13"/>
    <mergeCell ref="B14:C14"/>
    <mergeCell ref="B30:O30"/>
    <mergeCell ref="B31:O31"/>
    <mergeCell ref="B25:C25"/>
    <mergeCell ref="D2:O2"/>
    <mergeCell ref="B27:O27"/>
    <mergeCell ref="B28:O28"/>
    <mergeCell ref="B29:O29"/>
    <mergeCell ref="B20:C20"/>
    <mergeCell ref="B21:C21"/>
    <mergeCell ref="B22:C22"/>
    <mergeCell ref="B23:C23"/>
    <mergeCell ref="B24:C2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2023-03-27T15:30:23Z</cp:lastPrinted>
  <dcterms:created xsi:type="dcterms:W3CDTF">2023-03-27T15:28:04Z</dcterms:created>
  <dcterms:modified xsi:type="dcterms:W3CDTF">2023-06-22T15:04:48Z</dcterms:modified>
</cp:coreProperties>
</file>