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ENERGIA 2023\cap.3\"/>
    </mc:Choice>
  </mc:AlternateContent>
  <xr:revisionPtr revIDLastSave="0" documentId="13_ncr:1_{AEF5A713-9321-4FEA-AFFC-3E35F09028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3.24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7" i="2" l="1"/>
  <c r="I47" i="2"/>
  <c r="J48" i="2"/>
  <c r="I48" i="2"/>
  <c r="H47" i="2"/>
  <c r="J52" i="2" l="1"/>
  <c r="J51" i="2"/>
  <c r="I51" i="2"/>
</calcChain>
</file>

<file path=xl/sharedStrings.xml><?xml version="1.0" encoding="utf-8"?>
<sst xmlns="http://schemas.openxmlformats.org/spreadsheetml/2006/main" count="146" uniqueCount="97">
  <si>
    <t>HWR</t>
  </si>
  <si>
    <t>LWR</t>
  </si>
  <si>
    <t>MOX</t>
  </si>
  <si>
    <t>Canadá</t>
  </si>
  <si>
    <t>Estados Unidos</t>
  </si>
  <si>
    <t>Francia</t>
  </si>
  <si>
    <t>España</t>
  </si>
  <si>
    <t>Suecia</t>
  </si>
  <si>
    <t>Reino Unido</t>
  </si>
  <si>
    <t>Japón</t>
  </si>
  <si>
    <t>Corea</t>
  </si>
  <si>
    <t>Rumanía</t>
  </si>
  <si>
    <t>Tipo de combustible</t>
  </si>
  <si>
    <t>Cuadro 3.24</t>
  </si>
  <si>
    <t>Alemania</t>
  </si>
  <si>
    <t>CAPACIDAD DE FABRICACIÓN DE COMBUSTIBLE NUCLEAR EN EL MUNDO</t>
  </si>
  <si>
    <t>Argentina</t>
  </si>
  <si>
    <t>Fabricante</t>
  </si>
  <si>
    <t>Planta</t>
  </si>
  <si>
    <t>Conuar</t>
  </si>
  <si>
    <t>Cordoba y Ezeiza</t>
  </si>
  <si>
    <t>Brasil</t>
  </si>
  <si>
    <t>INB</t>
  </si>
  <si>
    <t>Resende</t>
  </si>
  <si>
    <t>Cameco</t>
  </si>
  <si>
    <t>Port Hope</t>
  </si>
  <si>
    <t>Framatome Inc</t>
  </si>
  <si>
    <t>Richland</t>
  </si>
  <si>
    <t>GNF</t>
  </si>
  <si>
    <t>Wilmington</t>
  </si>
  <si>
    <t>Westinghouse</t>
  </si>
  <si>
    <t>Columbia</t>
  </si>
  <si>
    <t>China</t>
  </si>
  <si>
    <t>CJNF</t>
  </si>
  <si>
    <t>Yibin</t>
  </si>
  <si>
    <t>CBNF</t>
  </si>
  <si>
    <t>Baotou</t>
  </si>
  <si>
    <t>CNNFC</t>
  </si>
  <si>
    <t>BWXT</t>
  </si>
  <si>
    <t>Toronto, Peterborough</t>
  </si>
  <si>
    <t>Framatome ANF</t>
  </si>
  <si>
    <t>Lingen</t>
  </si>
  <si>
    <t>Juzbado</t>
  </si>
  <si>
    <t>ENUSA</t>
  </si>
  <si>
    <t>Framatome-FBFC</t>
  </si>
  <si>
    <t>Romans</t>
  </si>
  <si>
    <t>RepU-ERU</t>
  </si>
  <si>
    <t>Orano</t>
  </si>
  <si>
    <t>Marcoule</t>
  </si>
  <si>
    <t>India</t>
  </si>
  <si>
    <t>Hyderabad</t>
  </si>
  <si>
    <t>DAE Nuclear Fuel Complex</t>
  </si>
  <si>
    <t>Tarapur</t>
  </si>
  <si>
    <t>NFI (PWR)</t>
  </si>
  <si>
    <t>Kumatori</t>
  </si>
  <si>
    <t>NFI (BWR)</t>
  </si>
  <si>
    <t>Tokai-Mura</t>
  </si>
  <si>
    <t>Mitsubishi Nuclear Fuel</t>
  </si>
  <si>
    <t>GNF-J</t>
  </si>
  <si>
    <t>Kurihama</t>
  </si>
  <si>
    <t>Kepco NF</t>
  </si>
  <si>
    <t>Daejeon</t>
  </si>
  <si>
    <t>JAEA</t>
  </si>
  <si>
    <t>JNFL</t>
  </si>
  <si>
    <t>Rokkaso-Mura (**)</t>
  </si>
  <si>
    <t>(**) En 2024</t>
  </si>
  <si>
    <t>MNF</t>
  </si>
  <si>
    <t>ULBA</t>
  </si>
  <si>
    <t>Ust Kamenogorsk</t>
  </si>
  <si>
    <t xml:space="preserve">Westinghouse </t>
  </si>
  <si>
    <t>Springfields</t>
  </si>
  <si>
    <t>AGR</t>
  </si>
  <si>
    <t>(200 t AGR)</t>
  </si>
  <si>
    <t>LWR / AGR</t>
  </si>
  <si>
    <t>Rusia</t>
  </si>
  <si>
    <t xml:space="preserve">TVEL </t>
  </si>
  <si>
    <t>Elektrostal</t>
  </si>
  <si>
    <t>LWR / RBMK</t>
  </si>
  <si>
    <t>(200 t RBMK)</t>
  </si>
  <si>
    <t>Novosibirsk</t>
  </si>
  <si>
    <t>Mining and Chemical Combine</t>
  </si>
  <si>
    <t>Zhelenogorsk</t>
  </si>
  <si>
    <t>Total</t>
  </si>
  <si>
    <t>RBMK</t>
  </si>
  <si>
    <t>Chashma Fuel Fabrication</t>
  </si>
  <si>
    <t>SNN</t>
  </si>
  <si>
    <t>Pitesti</t>
  </si>
  <si>
    <t>Chashma</t>
  </si>
  <si>
    <t>tU/año (*)</t>
  </si>
  <si>
    <t>Kazajistán</t>
  </si>
  <si>
    <t>Pakistán</t>
  </si>
  <si>
    <t>Capacidad de conversión</t>
  </si>
  <si>
    <t>Capacidad de fabricación de pastillas</t>
  </si>
  <si>
    <t>Capacidad de fabricación de elementos combustibles</t>
  </si>
  <si>
    <t>Fuente: WNA - The Nuclear Fuel Report - Global Scenarios for Demand and Supply Availability 2019-2040 (septiembre 2021) y Seaborg Technologies</t>
  </si>
  <si>
    <t xml:space="preserve">(*) Toneladas de uranio como metal pesado / año </t>
  </si>
  <si>
    <t>Datos para el año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</si>
</sst>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 applyAlignment="1">
      <alignment horizontal="right"/>
    </xf>
    <xf numFmtId="3" fontId="4" fillId="2" borderId="2" xfId="0" applyNumberFormat="1" applyFont="1" applyFill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 wrapText="1"/>
    </xf>
    <xf numFmtId="0" fontId="3" fillId="0" borderId="0" xfId="0" applyFont="1" applyAlignment="1">
      <alignment horizontal="center" wrapText="1"/>
    </xf>
    <xf numFmtId="1" fontId="3" fillId="0" borderId="0" xfId="0" applyNumberFormat="1" applyFont="1" applyAlignment="1">
      <alignment horizontal="right" vertical="center" shrinkToFit="1"/>
    </xf>
    <xf numFmtId="0" fontId="3" fillId="2" borderId="0" xfId="0" applyFont="1" applyFill="1" applyAlignment="1">
      <alignment horizontal="center" wrapText="1"/>
    </xf>
    <xf numFmtId="1" fontId="3" fillId="2" borderId="0" xfId="0" applyNumberFormat="1" applyFont="1" applyFill="1" applyAlignment="1">
      <alignment horizontal="right" vertical="center" shrinkToFit="1"/>
    </xf>
    <xf numFmtId="0" fontId="4" fillId="2" borderId="2" xfId="0" applyFont="1" applyFill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8" fillId="3" borderId="0" xfId="0" applyFont="1" applyFill="1"/>
    <xf numFmtId="0" fontId="3" fillId="2" borderId="0" xfId="0" applyFont="1" applyFill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wrapText="1"/>
    </xf>
    <xf numFmtId="3" fontId="3" fillId="5" borderId="0" xfId="0" applyNumberFormat="1" applyFont="1" applyFill="1" applyAlignment="1">
      <alignment horizontal="right" vertical="center" shrinkToFit="1"/>
    </xf>
    <xf numFmtId="3" fontId="3" fillId="5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left" vertical="center"/>
    </xf>
    <xf numFmtId="0" fontId="3" fillId="4" borderId="0" xfId="0" applyFont="1" applyFill="1" applyAlignment="1">
      <alignment horizontal="center" wrapText="1"/>
    </xf>
    <xf numFmtId="3" fontId="3" fillId="4" borderId="0" xfId="0" applyNumberFormat="1" applyFont="1" applyFill="1" applyAlignment="1">
      <alignment horizontal="right" vertical="center" shrinkToFit="1"/>
    </xf>
    <xf numFmtId="0" fontId="4" fillId="2" borderId="3" xfId="0" applyFont="1" applyFill="1" applyBorder="1" applyAlignment="1">
      <alignment horizontal="left" vertical="center"/>
    </xf>
    <xf numFmtId="1" fontId="3" fillId="4" borderId="0" xfId="0" applyNumberFormat="1" applyFont="1" applyFill="1" applyAlignment="1">
      <alignment horizontal="right" vertical="center" shrinkToFit="1"/>
    </xf>
    <xf numFmtId="0" fontId="2" fillId="5" borderId="0" xfId="0" applyFont="1" applyFill="1" applyAlignment="1">
      <alignment horizontal="left" vertical="center"/>
    </xf>
    <xf numFmtId="0" fontId="6" fillId="6" borderId="0" xfId="0" applyFont="1" applyFill="1" applyAlignment="1">
      <alignment horizontal="right" vertical="center" wrapText="1"/>
    </xf>
    <xf numFmtId="0" fontId="2" fillId="4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 wrapText="1"/>
    </xf>
    <xf numFmtId="1" fontId="3" fillId="5" borderId="0" xfId="0" applyNumberFormat="1" applyFont="1" applyFill="1" applyAlignment="1">
      <alignment horizontal="right" vertical="center" shrinkToFit="1"/>
    </xf>
    <xf numFmtId="0" fontId="3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wrapText="1"/>
    </xf>
    <xf numFmtId="3" fontId="3" fillId="6" borderId="0" xfId="0" applyNumberFormat="1" applyFont="1" applyFill="1" applyAlignment="1">
      <alignment horizontal="right" vertical="center" shrinkToFit="1"/>
    </xf>
    <xf numFmtId="1" fontId="3" fillId="6" borderId="0" xfId="0" applyNumberFormat="1" applyFont="1" applyFill="1" applyAlignment="1">
      <alignment horizontal="right" vertical="center" shrinkToFit="1"/>
    </xf>
    <xf numFmtId="0" fontId="0" fillId="6" borderId="0" xfId="0" applyFill="1" applyAlignment="1">
      <alignment horizontal="center"/>
    </xf>
    <xf numFmtId="1" fontId="4" fillId="6" borderId="0" xfId="0" applyNumberFormat="1" applyFont="1" applyFill="1" applyAlignment="1">
      <alignment horizontal="right" vertical="center" shrinkToFit="1"/>
    </xf>
    <xf numFmtId="0" fontId="0" fillId="4" borderId="0" xfId="0" applyFill="1"/>
    <xf numFmtId="0" fontId="0" fillId="4" borderId="0" xfId="0" applyFill="1" applyAlignment="1">
      <alignment horizontal="center"/>
    </xf>
    <xf numFmtId="0" fontId="2" fillId="4" borderId="0" xfId="0" applyFont="1" applyFill="1" applyAlignment="1">
      <alignment horizontal="right"/>
    </xf>
    <xf numFmtId="0" fontId="3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3" fontId="4" fillId="2" borderId="0" xfId="0" applyNumberFormat="1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wrapText="1"/>
    </xf>
    <xf numFmtId="3" fontId="4" fillId="2" borderId="1" xfId="0" applyNumberFormat="1" applyFont="1" applyFill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1" fillId="0" borderId="0" xfId="0" applyFont="1"/>
    <xf numFmtId="0" fontId="4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center" wrapText="1"/>
    </xf>
    <xf numFmtId="1" fontId="4" fillId="4" borderId="0" xfId="0" applyNumberFormat="1" applyFont="1" applyFill="1" applyAlignment="1">
      <alignment horizontal="right" vertical="center" shrinkToFit="1"/>
    </xf>
    <xf numFmtId="0" fontId="3" fillId="5" borderId="0" xfId="0" applyFont="1" applyFill="1" applyAlignment="1">
      <alignment horizontal="left" vertical="center"/>
    </xf>
    <xf numFmtId="0" fontId="3" fillId="4" borderId="0" xfId="0" applyFont="1" applyFill="1" applyAlignment="1">
      <alignment horizontal="left" vertical="center"/>
    </xf>
    <xf numFmtId="0" fontId="2" fillId="5" borderId="0" xfId="0" applyFont="1" applyFill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9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0" xfId="0" applyFont="1"/>
    <xf numFmtId="0" fontId="3" fillId="2" borderId="1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left" vertical="center"/>
    </xf>
    <xf numFmtId="0" fontId="0" fillId="0" borderId="0" xfId="0"/>
    <xf numFmtId="0" fontId="3" fillId="6" borderId="0" xfId="0" applyFont="1" applyFill="1" applyAlignment="1">
      <alignment horizontal="left" vertical="center"/>
    </xf>
    <xf numFmtId="0" fontId="0" fillId="6" borderId="0" xfId="0" applyFill="1"/>
    <xf numFmtId="0" fontId="0" fillId="4" borderId="0" xfId="0" applyFill="1"/>
    <xf numFmtId="0" fontId="4" fillId="4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2CCAA-1493-4149-BA30-8CCAF35E7E47}">
  <sheetPr>
    <pageSetUpPr fitToPage="1"/>
  </sheetPr>
  <dimension ref="B2:Q59"/>
  <sheetViews>
    <sheetView tabSelected="1" zoomScaleNormal="100" workbookViewId="0">
      <selection activeCell="B1" sqref="B1"/>
    </sheetView>
  </sheetViews>
  <sheetFormatPr baseColWidth="10" defaultColWidth="11.42578125" defaultRowHeight="15" x14ac:dyDescent="0.25"/>
  <cols>
    <col min="1" max="1" width="1.85546875" customWidth="1"/>
    <col min="2" max="2" width="13.140625" customWidth="1"/>
    <col min="3" max="3" width="1" customWidth="1"/>
    <col min="4" max="4" width="6.140625" customWidth="1"/>
    <col min="5" max="5" width="25.85546875" bestFit="1" customWidth="1"/>
    <col min="6" max="6" width="18.85546875" bestFit="1" customWidth="1"/>
    <col min="7" max="7" width="12" style="4" customWidth="1"/>
    <col min="8" max="8" width="10.7109375" style="1" bestFit="1" customWidth="1"/>
    <col min="9" max="9" width="14.42578125" customWidth="1"/>
    <col min="10" max="10" width="14.5703125" customWidth="1"/>
    <col min="11" max="11" width="1.7109375" customWidth="1"/>
  </cols>
  <sheetData>
    <row r="2" spans="2:10" x14ac:dyDescent="0.25">
      <c r="B2" s="12" t="s">
        <v>13</v>
      </c>
      <c r="D2" s="58" t="s">
        <v>15</v>
      </c>
      <c r="E2" s="58"/>
      <c r="F2" s="58"/>
      <c r="G2" s="58"/>
      <c r="H2" s="58"/>
      <c r="I2" s="58"/>
      <c r="J2" s="58"/>
    </row>
    <row r="3" spans="2:10" ht="19.5" customHeight="1" x14ac:dyDescent="0.25">
      <c r="B3" s="59"/>
      <c r="C3" s="59"/>
      <c r="D3" s="59"/>
      <c r="E3" s="47"/>
      <c r="F3" s="47"/>
      <c r="G3" s="48"/>
      <c r="H3" s="49"/>
    </row>
    <row r="4" spans="2:10" ht="48" x14ac:dyDescent="0.25">
      <c r="B4" s="60" t="s">
        <v>88</v>
      </c>
      <c r="C4" s="60"/>
      <c r="D4" s="60"/>
      <c r="E4" s="25" t="s">
        <v>17</v>
      </c>
      <c r="F4" s="25" t="s">
        <v>18</v>
      </c>
      <c r="G4" s="75" t="s">
        <v>12</v>
      </c>
      <c r="H4" s="75" t="s">
        <v>91</v>
      </c>
      <c r="I4" s="75" t="s">
        <v>92</v>
      </c>
      <c r="J4" s="75" t="s">
        <v>93</v>
      </c>
    </row>
    <row r="5" spans="2:10" x14ac:dyDescent="0.25">
      <c r="B5" s="70" t="s">
        <v>14</v>
      </c>
      <c r="C5" s="70"/>
      <c r="D5" s="70"/>
      <c r="E5" s="27" t="s">
        <v>40</v>
      </c>
      <c r="F5" s="27" t="s">
        <v>41</v>
      </c>
      <c r="G5" s="19" t="s">
        <v>1</v>
      </c>
      <c r="H5" s="28">
        <v>800</v>
      </c>
      <c r="I5" s="28">
        <v>650</v>
      </c>
      <c r="J5" s="28">
        <v>650</v>
      </c>
    </row>
    <row r="6" spans="2:10" x14ac:dyDescent="0.25">
      <c r="B6" s="71"/>
      <c r="C6" s="71"/>
      <c r="D6" s="71"/>
      <c r="F6" s="27" t="s">
        <v>41</v>
      </c>
      <c r="G6" s="4" t="s">
        <v>46</v>
      </c>
      <c r="J6">
        <v>50</v>
      </c>
    </row>
    <row r="7" spans="2:10" x14ac:dyDescent="0.25">
      <c r="B7" s="61" t="s">
        <v>16</v>
      </c>
      <c r="C7" s="61"/>
      <c r="D7" s="61"/>
      <c r="E7" s="29" t="s">
        <v>19</v>
      </c>
      <c r="F7" s="29" t="s">
        <v>20</v>
      </c>
      <c r="G7" s="23" t="s">
        <v>0</v>
      </c>
      <c r="H7" s="30"/>
      <c r="I7" s="30">
        <v>160</v>
      </c>
      <c r="J7" s="30">
        <v>160</v>
      </c>
    </row>
    <row r="8" spans="2:10" x14ac:dyDescent="0.25">
      <c r="B8" s="56" t="s">
        <v>21</v>
      </c>
      <c r="C8" s="56"/>
      <c r="D8" s="56"/>
      <c r="E8" s="27" t="s">
        <v>22</v>
      </c>
      <c r="F8" s="27" t="s">
        <v>23</v>
      </c>
      <c r="G8" s="19" t="s">
        <v>1</v>
      </c>
      <c r="H8" s="31">
        <v>160</v>
      </c>
      <c r="I8" s="31">
        <v>120</v>
      </c>
      <c r="J8" s="31">
        <v>400</v>
      </c>
    </row>
    <row r="9" spans="2:10" x14ac:dyDescent="0.25">
      <c r="B9" s="55" t="s">
        <v>3</v>
      </c>
      <c r="C9" s="55"/>
      <c r="D9" s="55"/>
      <c r="E9" s="22" t="s">
        <v>24</v>
      </c>
      <c r="F9" s="22" t="s">
        <v>25</v>
      </c>
      <c r="G9" s="23" t="s">
        <v>0</v>
      </c>
      <c r="H9" s="24"/>
      <c r="I9" s="24">
        <v>1500</v>
      </c>
      <c r="J9" s="24">
        <v>1500</v>
      </c>
    </row>
    <row r="10" spans="2:10" x14ac:dyDescent="0.25">
      <c r="B10" s="55"/>
      <c r="C10" s="55"/>
      <c r="D10" s="55"/>
      <c r="E10" s="22" t="s">
        <v>38</v>
      </c>
      <c r="F10" s="22" t="s">
        <v>39</v>
      </c>
      <c r="G10" s="23" t="s">
        <v>0</v>
      </c>
      <c r="H10" s="24"/>
      <c r="I10" s="24">
        <v>1500</v>
      </c>
      <c r="J10" s="24">
        <v>1500</v>
      </c>
    </row>
    <row r="11" spans="2:10" x14ac:dyDescent="0.25">
      <c r="B11" s="72" t="s">
        <v>32</v>
      </c>
      <c r="C11" s="72"/>
      <c r="D11" s="72"/>
      <c r="E11" s="32" t="s">
        <v>33</v>
      </c>
      <c r="F11" s="32" t="s">
        <v>34</v>
      </c>
      <c r="G11" s="33" t="s">
        <v>1</v>
      </c>
      <c r="H11" s="34">
        <v>800</v>
      </c>
      <c r="I11" s="34">
        <v>800</v>
      </c>
      <c r="J11" s="34">
        <v>800</v>
      </c>
    </row>
    <row r="12" spans="2:10" x14ac:dyDescent="0.25">
      <c r="B12" s="72"/>
      <c r="C12" s="72"/>
      <c r="D12" s="72"/>
      <c r="E12" s="32" t="s">
        <v>35</v>
      </c>
      <c r="F12" s="32" t="s">
        <v>36</v>
      </c>
      <c r="G12" s="33" t="s">
        <v>1</v>
      </c>
      <c r="H12" s="34">
        <v>0</v>
      </c>
      <c r="I12" s="34">
        <v>0</v>
      </c>
      <c r="J12" s="34">
        <v>400</v>
      </c>
    </row>
    <row r="13" spans="2:10" x14ac:dyDescent="0.25">
      <c r="B13" s="72"/>
      <c r="C13" s="72"/>
      <c r="D13" s="72"/>
      <c r="E13" s="32" t="s">
        <v>37</v>
      </c>
      <c r="F13" s="32" t="s">
        <v>36</v>
      </c>
      <c r="G13" s="33" t="s">
        <v>1</v>
      </c>
      <c r="H13" s="34">
        <v>200</v>
      </c>
      <c r="I13" s="34">
        <v>200</v>
      </c>
      <c r="J13" s="34">
        <v>200</v>
      </c>
    </row>
    <row r="14" spans="2:10" x14ac:dyDescent="0.25">
      <c r="B14" s="72"/>
      <c r="C14" s="72"/>
      <c r="D14" s="72"/>
      <c r="E14" s="32" t="s">
        <v>37</v>
      </c>
      <c r="F14" s="32" t="s">
        <v>36</v>
      </c>
      <c r="G14" s="33" t="s">
        <v>0</v>
      </c>
      <c r="H14" s="34"/>
      <c r="I14" s="34">
        <v>246</v>
      </c>
      <c r="J14" s="34">
        <v>246</v>
      </c>
    </row>
    <row r="15" spans="2:10" x14ac:dyDescent="0.25">
      <c r="B15" s="55" t="s">
        <v>10</v>
      </c>
      <c r="C15" s="55"/>
      <c r="D15" s="55"/>
      <c r="E15" s="22" t="s">
        <v>60</v>
      </c>
      <c r="F15" s="22" t="s">
        <v>61</v>
      </c>
      <c r="G15" s="23" t="s">
        <v>1</v>
      </c>
      <c r="H15" s="24">
        <v>700</v>
      </c>
      <c r="I15" s="24">
        <v>700</v>
      </c>
      <c r="J15" s="24">
        <v>700</v>
      </c>
    </row>
    <row r="16" spans="2:10" x14ac:dyDescent="0.25">
      <c r="B16" s="55"/>
      <c r="C16" s="55"/>
      <c r="D16" s="55"/>
      <c r="E16" s="38"/>
      <c r="F16" s="22" t="s">
        <v>61</v>
      </c>
      <c r="G16" s="39" t="s">
        <v>0</v>
      </c>
      <c r="H16" s="40"/>
      <c r="I16" s="24">
        <v>800</v>
      </c>
      <c r="J16" s="24">
        <v>800</v>
      </c>
    </row>
    <row r="17" spans="2:10" x14ac:dyDescent="0.25">
      <c r="B17" s="54" t="s">
        <v>4</v>
      </c>
      <c r="C17" s="54"/>
      <c r="D17" s="54"/>
      <c r="E17" s="18" t="s">
        <v>26</v>
      </c>
      <c r="F17" s="18" t="s">
        <v>27</v>
      </c>
      <c r="G17" s="19" t="s">
        <v>1</v>
      </c>
      <c r="H17" s="20">
        <v>1200</v>
      </c>
      <c r="I17" s="20">
        <v>1200</v>
      </c>
      <c r="J17" s="20">
        <v>1200</v>
      </c>
    </row>
    <row r="18" spans="2:10" x14ac:dyDescent="0.25">
      <c r="B18" s="54"/>
      <c r="C18" s="54"/>
      <c r="D18" s="54"/>
      <c r="E18" s="18" t="s">
        <v>28</v>
      </c>
      <c r="F18" s="18" t="s">
        <v>29</v>
      </c>
      <c r="G18" s="19" t="s">
        <v>1</v>
      </c>
      <c r="H18" s="20">
        <v>1200</v>
      </c>
      <c r="I18" s="20">
        <v>1000</v>
      </c>
      <c r="J18" s="20">
        <v>1000</v>
      </c>
    </row>
    <row r="19" spans="2:10" x14ac:dyDescent="0.25">
      <c r="B19" s="54"/>
      <c r="C19" s="54"/>
      <c r="D19" s="54"/>
      <c r="E19" s="18"/>
      <c r="F19" s="18" t="s">
        <v>29</v>
      </c>
      <c r="G19" s="19" t="s">
        <v>46</v>
      </c>
      <c r="H19" s="20"/>
      <c r="I19" s="20"/>
      <c r="J19" s="20">
        <v>60</v>
      </c>
    </row>
    <row r="20" spans="2:10" x14ac:dyDescent="0.25">
      <c r="B20" s="54"/>
      <c r="C20" s="54"/>
      <c r="D20" s="54"/>
      <c r="E20" s="18" t="s">
        <v>30</v>
      </c>
      <c r="F20" s="18" t="s">
        <v>31</v>
      </c>
      <c r="G20" s="19" t="s">
        <v>1</v>
      </c>
      <c r="H20" s="21">
        <v>1600</v>
      </c>
      <c r="I20" s="21">
        <v>1594</v>
      </c>
      <c r="J20" s="21">
        <v>2154</v>
      </c>
    </row>
    <row r="21" spans="2:10" x14ac:dyDescent="0.25">
      <c r="B21" s="57" t="s">
        <v>6</v>
      </c>
      <c r="C21" s="57"/>
      <c r="D21" s="57"/>
      <c r="E21" s="51" t="s">
        <v>43</v>
      </c>
      <c r="F21" s="51" t="s">
        <v>42</v>
      </c>
      <c r="G21" s="52" t="s">
        <v>1</v>
      </c>
      <c r="H21" s="53">
        <v>0</v>
      </c>
      <c r="I21" s="53">
        <v>500</v>
      </c>
      <c r="J21" s="53">
        <v>500</v>
      </c>
    </row>
    <row r="22" spans="2:10" x14ac:dyDescent="0.25">
      <c r="B22" s="54" t="s">
        <v>5</v>
      </c>
      <c r="C22" s="54"/>
      <c r="D22" s="54"/>
      <c r="E22" s="18" t="s">
        <v>44</v>
      </c>
      <c r="F22" s="18" t="s">
        <v>45</v>
      </c>
      <c r="G22" s="19" t="s">
        <v>1</v>
      </c>
      <c r="H22" s="21">
        <v>1800</v>
      </c>
      <c r="I22" s="21">
        <v>1400</v>
      </c>
      <c r="J22" s="21">
        <v>1400</v>
      </c>
    </row>
    <row r="23" spans="2:10" x14ac:dyDescent="0.25">
      <c r="B23" s="54"/>
      <c r="C23" s="54"/>
      <c r="D23" s="54"/>
      <c r="E23" s="18"/>
      <c r="F23" s="18" t="s">
        <v>45</v>
      </c>
      <c r="G23" s="19" t="s">
        <v>46</v>
      </c>
      <c r="H23" s="21"/>
      <c r="I23" s="21"/>
      <c r="J23" s="21">
        <v>150</v>
      </c>
    </row>
    <row r="24" spans="2:10" x14ac:dyDescent="0.25">
      <c r="B24" s="73"/>
      <c r="C24" s="73"/>
      <c r="D24" s="73"/>
      <c r="E24" s="32" t="s">
        <v>47</v>
      </c>
      <c r="F24" s="32" t="s">
        <v>48</v>
      </c>
      <c r="G24" s="36" t="s">
        <v>2</v>
      </c>
      <c r="H24" s="37"/>
      <c r="I24" s="35">
        <v>195</v>
      </c>
      <c r="J24" s="35">
        <v>195</v>
      </c>
    </row>
    <row r="25" spans="2:10" x14ac:dyDescent="0.25">
      <c r="B25" s="74" t="s">
        <v>49</v>
      </c>
      <c r="C25" s="74"/>
      <c r="D25" s="74"/>
      <c r="E25" s="38" t="s">
        <v>51</v>
      </c>
      <c r="F25" s="22" t="s">
        <v>50</v>
      </c>
      <c r="G25" s="41" t="s">
        <v>1</v>
      </c>
      <c r="H25" s="42">
        <v>48</v>
      </c>
      <c r="I25" s="42">
        <v>48</v>
      </c>
      <c r="J25" s="42">
        <v>48</v>
      </c>
    </row>
    <row r="26" spans="2:10" x14ac:dyDescent="0.25">
      <c r="B26" s="74"/>
      <c r="C26" s="74"/>
      <c r="D26" s="74"/>
      <c r="E26" s="38"/>
      <c r="F26" s="22" t="s">
        <v>50</v>
      </c>
      <c r="G26" s="23" t="s">
        <v>0</v>
      </c>
      <c r="H26" s="24"/>
      <c r="I26" s="24">
        <v>1000</v>
      </c>
      <c r="J26" s="24">
        <v>1000</v>
      </c>
    </row>
    <row r="27" spans="2:10" x14ac:dyDescent="0.25">
      <c r="B27" s="55"/>
      <c r="C27" s="55"/>
      <c r="D27" s="55"/>
      <c r="E27" s="22"/>
      <c r="F27" s="22" t="s">
        <v>52</v>
      </c>
      <c r="G27" s="39" t="s">
        <v>2</v>
      </c>
      <c r="H27" s="40"/>
      <c r="I27" s="38">
        <v>50</v>
      </c>
      <c r="J27" s="38">
        <v>50</v>
      </c>
    </row>
    <row r="28" spans="2:10" x14ac:dyDescent="0.25">
      <c r="B28" s="54" t="s">
        <v>9</v>
      </c>
      <c r="C28" s="54"/>
      <c r="D28" s="54"/>
      <c r="E28" s="18" t="s">
        <v>53</v>
      </c>
      <c r="F28" s="18" t="s">
        <v>54</v>
      </c>
      <c r="G28" s="19" t="s">
        <v>1</v>
      </c>
      <c r="H28" s="31">
        <v>0</v>
      </c>
      <c r="I28" s="31">
        <v>383</v>
      </c>
      <c r="J28" s="31">
        <v>284</v>
      </c>
    </row>
    <row r="29" spans="2:10" x14ac:dyDescent="0.25">
      <c r="B29" s="54"/>
      <c r="C29" s="54"/>
      <c r="D29" s="54"/>
      <c r="E29" s="18" t="s">
        <v>55</v>
      </c>
      <c r="F29" s="18" t="s">
        <v>56</v>
      </c>
      <c r="G29" s="19" t="s">
        <v>1</v>
      </c>
      <c r="H29" s="31">
        <v>0</v>
      </c>
      <c r="I29" s="31">
        <v>250</v>
      </c>
      <c r="J29" s="31">
        <v>250</v>
      </c>
    </row>
    <row r="30" spans="2:10" x14ac:dyDescent="0.25">
      <c r="B30" s="54"/>
      <c r="C30" s="54"/>
      <c r="D30" s="54"/>
      <c r="E30" s="18" t="s">
        <v>57</v>
      </c>
      <c r="F30" s="18" t="s">
        <v>56</v>
      </c>
      <c r="G30" s="19" t="s">
        <v>1</v>
      </c>
      <c r="H30" s="31">
        <v>450</v>
      </c>
      <c r="I30" s="31">
        <v>440</v>
      </c>
      <c r="J30" s="31">
        <v>440</v>
      </c>
    </row>
    <row r="31" spans="2:10" x14ac:dyDescent="0.25">
      <c r="B31" s="54"/>
      <c r="C31" s="54"/>
      <c r="D31" s="54"/>
      <c r="E31" s="18" t="s">
        <v>58</v>
      </c>
      <c r="F31" s="18" t="s">
        <v>59</v>
      </c>
      <c r="G31" s="19" t="s">
        <v>1</v>
      </c>
      <c r="H31" s="31">
        <v>0</v>
      </c>
      <c r="I31" s="31">
        <v>620</v>
      </c>
      <c r="J31" s="31">
        <v>630</v>
      </c>
    </row>
    <row r="32" spans="2:10" x14ac:dyDescent="0.25">
      <c r="B32" s="54"/>
      <c r="C32" s="54"/>
      <c r="D32" s="54"/>
      <c r="E32" s="18" t="s">
        <v>62</v>
      </c>
      <c r="F32" s="18" t="s">
        <v>56</v>
      </c>
      <c r="G32" s="19" t="s">
        <v>2</v>
      </c>
      <c r="H32" s="31"/>
      <c r="I32" s="31">
        <v>5</v>
      </c>
      <c r="J32" s="31">
        <v>5</v>
      </c>
    </row>
    <row r="33" spans="2:10" x14ac:dyDescent="0.25">
      <c r="B33" s="54"/>
      <c r="C33" s="54"/>
      <c r="D33" s="54"/>
      <c r="E33" s="18" t="s">
        <v>63</v>
      </c>
      <c r="F33" s="18" t="s">
        <v>64</v>
      </c>
      <c r="G33" s="19" t="s">
        <v>2</v>
      </c>
      <c r="H33" s="31"/>
      <c r="I33" s="31">
        <v>130</v>
      </c>
      <c r="J33" s="31">
        <v>130</v>
      </c>
    </row>
    <row r="34" spans="2:10" x14ac:dyDescent="0.25">
      <c r="B34" s="54"/>
      <c r="C34" s="54"/>
      <c r="D34" s="54"/>
      <c r="E34" s="18" t="s">
        <v>66</v>
      </c>
      <c r="F34" s="18" t="s">
        <v>56</v>
      </c>
      <c r="G34" s="19" t="s">
        <v>46</v>
      </c>
      <c r="H34" s="31"/>
      <c r="I34" s="31"/>
      <c r="J34" s="31">
        <v>40</v>
      </c>
    </row>
    <row r="35" spans="2:10" x14ac:dyDescent="0.25">
      <c r="B35" s="63" t="s">
        <v>89</v>
      </c>
      <c r="C35" s="63"/>
      <c r="D35" s="63"/>
      <c r="E35" s="13" t="s">
        <v>67</v>
      </c>
      <c r="F35" s="13" t="s">
        <v>68</v>
      </c>
      <c r="G35" s="8" t="s">
        <v>1</v>
      </c>
      <c r="H35" s="9">
        <v>0</v>
      </c>
      <c r="I35" s="9">
        <v>108</v>
      </c>
      <c r="J35" s="9">
        <v>200</v>
      </c>
    </row>
    <row r="36" spans="2:10" x14ac:dyDescent="0.25">
      <c r="B36" s="54" t="s">
        <v>90</v>
      </c>
      <c r="C36" s="54"/>
      <c r="D36" s="54"/>
      <c r="E36" s="18" t="s">
        <v>84</v>
      </c>
      <c r="F36" s="18" t="s">
        <v>87</v>
      </c>
      <c r="G36" s="19" t="s">
        <v>0</v>
      </c>
      <c r="H36" s="31"/>
      <c r="I36" s="31">
        <v>20</v>
      </c>
      <c r="J36" s="31">
        <v>20</v>
      </c>
    </row>
    <row r="37" spans="2:10" x14ac:dyDescent="0.25">
      <c r="B37" s="55" t="s">
        <v>8</v>
      </c>
      <c r="C37" s="55"/>
      <c r="D37" s="55"/>
      <c r="E37" s="22" t="s">
        <v>69</v>
      </c>
      <c r="F37" s="22" t="s">
        <v>70</v>
      </c>
      <c r="G37" s="23" t="s">
        <v>73</v>
      </c>
      <c r="H37" s="26">
        <v>950</v>
      </c>
      <c r="I37" s="26">
        <v>600</v>
      </c>
      <c r="J37" s="26">
        <v>860</v>
      </c>
    </row>
    <row r="38" spans="2:10" x14ac:dyDescent="0.25">
      <c r="B38" s="55"/>
      <c r="C38" s="55"/>
      <c r="D38" s="55"/>
      <c r="E38" s="22"/>
      <c r="F38" s="22"/>
      <c r="G38" s="23" t="s">
        <v>72</v>
      </c>
      <c r="H38" s="26"/>
      <c r="I38" s="26"/>
      <c r="J38" s="26"/>
    </row>
    <row r="39" spans="2:10" x14ac:dyDescent="0.25">
      <c r="B39" s="62" t="s">
        <v>11</v>
      </c>
      <c r="C39" s="62"/>
      <c r="D39" s="62"/>
      <c r="E39" s="16" t="s">
        <v>85</v>
      </c>
      <c r="F39" s="16" t="s">
        <v>86</v>
      </c>
      <c r="G39" s="4" t="s">
        <v>0</v>
      </c>
      <c r="H39" s="7"/>
      <c r="I39" s="7">
        <v>250</v>
      </c>
      <c r="J39" s="7">
        <v>250</v>
      </c>
    </row>
    <row r="40" spans="2:10" x14ac:dyDescent="0.25">
      <c r="B40" s="63" t="s">
        <v>74</v>
      </c>
      <c r="C40" s="63"/>
      <c r="D40" s="63"/>
      <c r="E40" s="13" t="s">
        <v>75</v>
      </c>
      <c r="F40" s="13" t="s">
        <v>76</v>
      </c>
      <c r="G40" s="8" t="s">
        <v>77</v>
      </c>
      <c r="H40" s="9">
        <v>1500</v>
      </c>
      <c r="I40" s="9">
        <v>1500</v>
      </c>
      <c r="J40" s="9">
        <v>1560</v>
      </c>
    </row>
    <row r="41" spans="2:10" ht="15" customHeight="1" x14ac:dyDescent="0.25">
      <c r="B41" s="55"/>
      <c r="C41" s="55"/>
      <c r="D41" s="55"/>
      <c r="E41" s="22"/>
      <c r="F41" s="22"/>
      <c r="G41" s="23" t="s">
        <v>78</v>
      </c>
      <c r="H41" s="26"/>
      <c r="I41" s="26"/>
      <c r="J41" s="26"/>
    </row>
    <row r="42" spans="2:10" ht="15" customHeight="1" x14ac:dyDescent="0.25">
      <c r="B42" s="55"/>
      <c r="C42" s="55"/>
      <c r="D42" s="55"/>
      <c r="E42" s="22"/>
      <c r="F42" s="22" t="s">
        <v>76</v>
      </c>
      <c r="G42" s="23" t="s">
        <v>46</v>
      </c>
      <c r="H42" s="26"/>
      <c r="I42" s="26"/>
      <c r="J42" s="26">
        <v>250</v>
      </c>
    </row>
    <row r="43" spans="2:10" ht="15" customHeight="1" x14ac:dyDescent="0.25">
      <c r="B43" s="55"/>
      <c r="C43" s="55"/>
      <c r="D43" s="55"/>
      <c r="E43" s="22"/>
      <c r="F43" s="22" t="s">
        <v>79</v>
      </c>
      <c r="G43" s="23" t="s">
        <v>1</v>
      </c>
      <c r="H43" s="26">
        <v>450</v>
      </c>
      <c r="I43" s="26">
        <v>1200</v>
      </c>
      <c r="J43" s="26">
        <v>1200</v>
      </c>
    </row>
    <row r="44" spans="2:10" x14ac:dyDescent="0.25">
      <c r="B44" s="64"/>
      <c r="C44" s="64"/>
      <c r="D44" s="64"/>
      <c r="E44" s="15" t="s">
        <v>80</v>
      </c>
      <c r="F44" s="15" t="s">
        <v>81</v>
      </c>
      <c r="G44" s="8" t="s">
        <v>2</v>
      </c>
      <c r="H44" s="9"/>
      <c r="I44" s="9">
        <v>60</v>
      </c>
      <c r="J44" s="9">
        <v>60</v>
      </c>
    </row>
    <row r="45" spans="2:10" x14ac:dyDescent="0.25">
      <c r="B45" s="65" t="s">
        <v>7</v>
      </c>
      <c r="C45" s="65"/>
      <c r="D45" s="65"/>
      <c r="E45" s="65"/>
      <c r="F45" s="16"/>
      <c r="G45" s="6" t="s">
        <v>1</v>
      </c>
      <c r="H45" s="3">
        <v>787</v>
      </c>
      <c r="I45" s="3">
        <v>600</v>
      </c>
      <c r="J45" s="3">
        <v>600</v>
      </c>
    </row>
    <row r="46" spans="2:10" x14ac:dyDescent="0.25">
      <c r="B46" s="66"/>
      <c r="C46" s="66"/>
      <c r="D46" s="66"/>
      <c r="E46" s="66"/>
      <c r="F46" s="14"/>
      <c r="G46" s="10"/>
      <c r="H46" s="2"/>
      <c r="I46" s="2"/>
      <c r="J46" s="2"/>
    </row>
    <row r="47" spans="2:10" x14ac:dyDescent="0.25">
      <c r="B47" s="67" t="s">
        <v>82</v>
      </c>
      <c r="C47" s="67"/>
      <c r="D47" s="67"/>
      <c r="E47" s="67"/>
      <c r="F47" s="16"/>
      <c r="G47" s="11" t="s">
        <v>1</v>
      </c>
      <c r="H47" s="43">
        <f>H5+H8+H11+H12+H13+H15+H17+H18+H20+H22+H25+H28+H29+H29+H30+H31+H35+H37+H40+H43+H45</f>
        <v>12645</v>
      </c>
      <c r="I47" s="43">
        <f>I5+I8+I11+I12+I13+I15+I17+I18+I20+I22+I25+I28+I29+I30+I31+I35+I37+I40+I43+I45+I21</f>
        <v>13913</v>
      </c>
      <c r="J47" s="43">
        <f>J5+J8+J11+J12+J13+J15+J17+J18+J20+J22+J25+J28+J29+J30+J31+J35+J37+J40+J43+J45+J21</f>
        <v>15476</v>
      </c>
    </row>
    <row r="48" spans="2:10" x14ac:dyDescent="0.25">
      <c r="B48" s="63"/>
      <c r="C48" s="63"/>
      <c r="D48" s="63"/>
      <c r="E48" s="63"/>
      <c r="F48" s="13"/>
      <c r="G48" s="5" t="s">
        <v>0</v>
      </c>
      <c r="H48" s="44"/>
      <c r="I48" s="44">
        <f>I7+I9+I10+I14+I26+I16+I36+I39</f>
        <v>5476</v>
      </c>
      <c r="J48" s="44">
        <f>J7+J9+J10+J14+J26+J16+J36+J39</f>
        <v>5476</v>
      </c>
    </row>
    <row r="49" spans="2:17" x14ac:dyDescent="0.25">
      <c r="B49" s="62"/>
      <c r="C49" s="62"/>
      <c r="D49" s="62"/>
      <c r="E49" s="62"/>
      <c r="F49" s="16"/>
      <c r="G49" s="11" t="s">
        <v>71</v>
      </c>
      <c r="H49" s="43"/>
      <c r="I49" s="43"/>
      <c r="J49" s="43">
        <v>200</v>
      </c>
    </row>
    <row r="50" spans="2:17" x14ac:dyDescent="0.25">
      <c r="B50" s="63"/>
      <c r="C50" s="63"/>
      <c r="D50" s="63"/>
      <c r="E50" s="63"/>
      <c r="F50" s="13"/>
      <c r="G50" s="5" t="s">
        <v>83</v>
      </c>
      <c r="H50" s="44"/>
      <c r="I50" s="44"/>
      <c r="J50" s="44">
        <v>200</v>
      </c>
    </row>
    <row r="51" spans="2:17" x14ac:dyDescent="0.25">
      <c r="B51" s="62"/>
      <c r="C51" s="62"/>
      <c r="D51" s="62"/>
      <c r="E51" s="62"/>
      <c r="F51" s="16"/>
      <c r="G51" s="11" t="s">
        <v>2</v>
      </c>
      <c r="H51" s="43"/>
      <c r="I51" s="43">
        <f>I24+I27+I32+I33+I44</f>
        <v>440</v>
      </c>
      <c r="J51" s="43">
        <f>J24+J27+J32+J33+J44</f>
        <v>440</v>
      </c>
    </row>
    <row r="52" spans="2:17" x14ac:dyDescent="0.25">
      <c r="B52" s="69"/>
      <c r="C52" s="69"/>
      <c r="D52" s="69"/>
      <c r="E52" s="69"/>
      <c r="F52" s="17"/>
      <c r="G52" s="45" t="s">
        <v>46</v>
      </c>
      <c r="H52" s="46"/>
      <c r="I52" s="46"/>
      <c r="J52" s="46">
        <f>J6+J23+J34+J42+J19</f>
        <v>550</v>
      </c>
    </row>
    <row r="54" spans="2:17" x14ac:dyDescent="0.25">
      <c r="B54" s="68" t="s">
        <v>96</v>
      </c>
      <c r="C54" s="68"/>
      <c r="D54" s="68"/>
      <c r="E54" s="68"/>
      <c r="F54" s="68"/>
      <c r="G54" s="68"/>
      <c r="H54" s="68"/>
      <c r="I54" s="68"/>
      <c r="J54" s="68"/>
    </row>
    <row r="55" spans="2:17" x14ac:dyDescent="0.25">
      <c r="B55" s="68" t="s">
        <v>95</v>
      </c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</row>
    <row r="56" spans="2:17" x14ac:dyDescent="0.25">
      <c r="B56" s="68" t="s">
        <v>65</v>
      </c>
      <c r="C56" s="68"/>
      <c r="D56" s="68"/>
      <c r="E56" s="68"/>
      <c r="F56" s="68"/>
      <c r="G56" s="68"/>
      <c r="H56" s="68"/>
      <c r="I56" s="68"/>
      <c r="J56" s="68"/>
    </row>
    <row r="57" spans="2:17" x14ac:dyDescent="0.25">
      <c r="B57" s="68" t="s">
        <v>94</v>
      </c>
      <c r="C57" s="68"/>
      <c r="D57" s="68"/>
      <c r="E57" s="68"/>
      <c r="F57" s="68"/>
      <c r="G57" s="68"/>
      <c r="H57" s="68"/>
      <c r="I57" s="68"/>
      <c r="J57" s="68"/>
    </row>
    <row r="58" spans="2:17" x14ac:dyDescent="0.25">
      <c r="B58" s="50"/>
      <c r="C58" s="50"/>
      <c r="D58" s="50"/>
      <c r="E58" s="50"/>
      <c r="F58" s="50"/>
      <c r="G58" s="50"/>
      <c r="H58" s="50"/>
    </row>
    <row r="59" spans="2:17" x14ac:dyDescent="0.25">
      <c r="G59"/>
      <c r="H59"/>
    </row>
  </sheetData>
  <mergeCells count="56">
    <mergeCell ref="D2:J2"/>
    <mergeCell ref="B49:E49"/>
    <mergeCell ref="B50:E50"/>
    <mergeCell ref="B51:E51"/>
    <mergeCell ref="B52:E52"/>
    <mergeCell ref="B54:J54"/>
    <mergeCell ref="B43:D43"/>
    <mergeCell ref="B45:E45"/>
    <mergeCell ref="B46:E46"/>
    <mergeCell ref="B47:E47"/>
    <mergeCell ref="B48:E48"/>
    <mergeCell ref="B35:D35"/>
    <mergeCell ref="B36:D36"/>
    <mergeCell ref="B38:D38"/>
    <mergeCell ref="B39:D39"/>
    <mergeCell ref="B42:D42"/>
    <mergeCell ref="B23:D23"/>
    <mergeCell ref="B24:D24"/>
    <mergeCell ref="B25:D25"/>
    <mergeCell ref="B26:D26"/>
    <mergeCell ref="B29:D29"/>
    <mergeCell ref="B13:D13"/>
    <mergeCell ref="B14:D14"/>
    <mergeCell ref="B15:D15"/>
    <mergeCell ref="B16:D16"/>
    <mergeCell ref="B19:D19"/>
    <mergeCell ref="K55:Q55"/>
    <mergeCell ref="B55:J55"/>
    <mergeCell ref="B56:J56"/>
    <mergeCell ref="B57:J57"/>
    <mergeCell ref="B27:D27"/>
    <mergeCell ref="B28:D28"/>
    <mergeCell ref="B37:D37"/>
    <mergeCell ref="B40:D40"/>
    <mergeCell ref="B41:D41"/>
    <mergeCell ref="B44:D44"/>
    <mergeCell ref="B30:D30"/>
    <mergeCell ref="B31:D31"/>
    <mergeCell ref="B32:D32"/>
    <mergeCell ref="B33:D33"/>
    <mergeCell ref="B34:D34"/>
    <mergeCell ref="B22:D22"/>
    <mergeCell ref="B9:D9"/>
    <mergeCell ref="B5:D5"/>
    <mergeCell ref="B21:D21"/>
    <mergeCell ref="B3:D3"/>
    <mergeCell ref="B4:D4"/>
    <mergeCell ref="B7:D7"/>
    <mergeCell ref="B8:D8"/>
    <mergeCell ref="B10:D10"/>
    <mergeCell ref="B17:D17"/>
    <mergeCell ref="B18:D18"/>
    <mergeCell ref="B20:D20"/>
    <mergeCell ref="B6:D6"/>
    <mergeCell ref="B11:D11"/>
    <mergeCell ref="B12:D12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03.24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Enrique Sanchez Iniesta</cp:lastModifiedBy>
  <cp:lastPrinted>2023-04-26T15:15:48Z</cp:lastPrinted>
  <dcterms:created xsi:type="dcterms:W3CDTF">2019-02-19T10:43:58Z</dcterms:created>
  <dcterms:modified xsi:type="dcterms:W3CDTF">2023-06-27T10:36:18Z</dcterms:modified>
</cp:coreProperties>
</file>